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评分表" sheetId="1" r:id="rId1"/>
    <sheet name="评审汇总" sheetId="2" r:id="rId2"/>
    <sheet name="申请材料对应表" sheetId="3" r:id="rId3"/>
  </sheets>
  <definedNames>
    <definedName name="_xlnm._FilterDatabase" localSheetId="0" hidden="1">评分表!$A$3:$H$16</definedName>
    <definedName name="_xlnm._FilterDatabase" localSheetId="1" hidden="1">评审汇总!$A$3:$I$23</definedName>
    <definedName name="_xlnm._FilterDatabase" localSheetId="2" hidden="1">申请材料对应表!$A$2:$D$13</definedName>
    <definedName name="_xlnm.Print_Area" localSheetId="2">申请材料对应表!$A$1:$D$13</definedName>
    <definedName name="_xlnm.Print_Titles" localSheetId="2">申请材料对应表!$1:$2</definedName>
    <definedName name="_xlnm.Print_Area" localSheetId="0">评分表!$A$1:$H$18</definedName>
    <definedName name="_xlnm.Print_Titles" localSheetId="0">评分表!$1:$3</definedName>
    <definedName name="_xlnm.Print_Area" localSheetId="1">评审汇总!$A$1:$I$25</definedName>
    <definedName name="_xlnm.Print_Titles" localSheetId="1">评审汇总!$1:$3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<sst xmlns="http://schemas.openxmlformats.org/spreadsheetml/2006/main" count="123" uniqueCount="113">
  <si>
    <r>
      <rPr>
        <b/>
        <sz val="16"/>
        <rFont val="黑体"/>
        <charset val="1"/>
      </rPr>
      <t>2026</t>
    </r>
    <r>
      <rPr>
        <b/>
        <sz val="16"/>
        <rFont val="Noto Sans CJK SC"/>
        <charset val="134"/>
      </rPr>
      <t>年洛阳市有奖发票活动宣传服务机构遴选评分标准及评分表</t>
    </r>
  </si>
  <si>
    <t>评审对象：</t>
  </si>
  <si>
    <t>评审时间：</t>
  </si>
  <si>
    <t>一级指标</t>
  </si>
  <si>
    <t>二级指标</t>
  </si>
  <si>
    <t>评分内容</t>
  </si>
  <si>
    <t>评分标准</t>
  </si>
  <si>
    <t>分值</t>
  </si>
  <si>
    <t>对应申请材料</t>
  </si>
  <si>
    <t>得分</t>
  </si>
  <si>
    <t>备注</t>
  </si>
  <si>
    <r>
      <rPr>
        <b/>
        <sz val="10.5"/>
        <rFont val="Noto Sans CJK SC"/>
        <charset val="134"/>
      </rPr>
      <t>一、客观评审（</t>
    </r>
    <r>
      <rPr>
        <b/>
        <sz val="10.5"/>
        <rFont val="宋体"/>
        <charset val="1"/>
      </rPr>
      <t>72</t>
    </r>
    <r>
      <rPr>
        <b/>
        <sz val="10.5"/>
        <rFont val="Noto Sans CJK SC"/>
        <charset val="134"/>
      </rPr>
      <t>分）</t>
    </r>
  </si>
  <si>
    <r>
      <rPr>
        <sz val="10"/>
        <rFont val="宋体"/>
        <charset val="1"/>
      </rPr>
      <t xml:space="preserve">1.1
</t>
    </r>
    <r>
      <rPr>
        <sz val="10"/>
        <rFont val="Noto Sans CJK SC"/>
        <charset val="134"/>
      </rPr>
      <t>类似项目业绩（客观分）</t>
    </r>
  </si>
  <si>
    <t>近三年（2023年9月1日至报名截止日）承接并完成的活动策划执行、直播活动或宣传服务项目情况。</t>
  </si>
  <si>
    <t>每个项目得2分，最高10分；未提供或佐证材料不完整得0分。项目以合同（或委托文件）为准，同一项目不重复计算。</t>
  </si>
  <si>
    <r>
      <rPr>
        <sz val="10"/>
        <rFont val="Noto Sans CJK SC"/>
        <charset val="134"/>
      </rPr>
      <t>材料</t>
    </r>
    <r>
      <rPr>
        <sz val="10"/>
        <rFont val="宋体"/>
        <charset val="1"/>
      </rPr>
      <t>5</t>
    </r>
  </si>
  <si>
    <r>
      <rPr>
        <sz val="10"/>
        <rFont val="宋体"/>
        <charset val="1"/>
      </rPr>
      <t xml:space="preserve">1.2
</t>
    </r>
    <r>
      <rPr>
        <sz val="10"/>
        <rFont val="Noto Sans CJK SC"/>
        <charset val="134"/>
      </rPr>
      <t>媒体资源与传播力（客观分）</t>
    </r>
  </si>
  <si>
    <t>自有或可稳定整合的洛阳本地主流媒体、官方新媒体及商业传播平台资源。</t>
  </si>
  <si>
    <t>持有或可稳定调用本地主流媒体、官方新媒体资源，提供权属或合作证明得5分；形成不少于3类平台（新闻客户端、微信公众号或视频号、抖音、快手、微博、网站等）的传播矩阵得5分；2025年以来发布活动类、促消费类宣传作品5个以上且累计阅读（播放）量1万次以上得5分，3—4个或累计5000—9999次得3分，1—2个或累计5000次以下得1分，未提供得0分。最高15分。</t>
  </si>
  <si>
    <r>
      <rPr>
        <sz val="10"/>
        <rFont val="Noto Sans CJK SC"/>
        <charset val="134"/>
      </rPr>
      <t>材料</t>
    </r>
    <r>
      <rPr>
        <sz val="10"/>
        <rFont val="宋体"/>
        <charset val="1"/>
      </rPr>
      <t>6</t>
    </r>
  </si>
  <si>
    <r>
      <rPr>
        <sz val="10"/>
        <rFont val="宋体"/>
        <charset val="1"/>
      </rPr>
      <t xml:space="preserve">1.3
</t>
    </r>
    <r>
      <rPr>
        <sz val="10"/>
        <rFont val="Noto Sans CJK SC"/>
        <charset val="134"/>
      </rPr>
      <t>项目团队与本地响应（客观分）</t>
    </r>
  </si>
  <si>
    <t>拟投入本项目团队的专业结构、人员数量、项目负责人经验和本地响应能力。</t>
  </si>
  <si>
    <t>项目负责人具有3个以上同类项目管理经验得3分，1—2个得2分，未提供得0分；配置策划、直播导播、主持或出镜、视频制作、设计、现场执行、舆情处置等岗位，专职人员8人及以上得9分，5—7人得5分，3—4人得2分，不足3人得0分；在洛阳市具有固定办公场所或承诺2小时内到场响应得3分。最高15分。</t>
  </si>
  <si>
    <r>
      <rPr>
        <sz val="10"/>
        <rFont val="Noto Sans CJK SC"/>
        <charset val="134"/>
      </rPr>
      <t>材料</t>
    </r>
    <r>
      <rPr>
        <sz val="10"/>
        <rFont val="宋体"/>
        <charset val="1"/>
      </rPr>
      <t>4</t>
    </r>
    <r>
      <rPr>
        <sz val="10"/>
        <rFont val="Noto Sans CJK SC"/>
        <charset val="134"/>
      </rPr>
      <t>、材料</t>
    </r>
    <r>
      <rPr>
        <sz val="10"/>
        <rFont val="宋体"/>
        <charset val="1"/>
      </rPr>
      <t>7</t>
    </r>
  </si>
  <si>
    <r>
      <rPr>
        <sz val="10"/>
        <rFont val="宋体"/>
        <charset val="1"/>
      </rPr>
      <t xml:space="preserve">1.4
</t>
    </r>
    <r>
      <rPr>
        <sz val="10"/>
        <rFont val="Noto Sans CJK SC"/>
        <charset val="134"/>
      </rPr>
      <t>方案完整性（客观分）</t>
    </r>
  </si>
  <si>
    <t>服务方案是否完整包含本项目规定的基本要素。</t>
  </si>
  <si>
    <r>
      <rPr>
        <sz val="10"/>
        <rFont val="Noto Sans CJK SC"/>
        <charset val="134"/>
      </rPr>
      <t>方案包含总体安排和进度计划得3分；包含</t>
    </r>
    <r>
      <rPr>
        <sz val="10"/>
        <rFont val="宋体"/>
        <charset val="134"/>
      </rPr>
      <t>8</t>
    </r>
    <r>
      <rPr>
        <sz val="10"/>
        <rFont val="Noto Sans CJK SC"/>
        <charset val="134"/>
      </rPr>
      <t>场直播开奖主题、流程和分工得3分；包含</t>
    </r>
    <r>
      <rPr>
        <sz val="10"/>
        <rFont val="宋体"/>
        <charset val="134"/>
      </rPr>
      <t>3</t>
    </r>
    <r>
      <rPr>
        <sz val="10"/>
        <rFont val="Noto Sans CJK SC"/>
        <charset val="134"/>
      </rPr>
      <t>场大型线下活动主题、组织形式和流程得3分；包含宣传矩阵和宣传排期得3分；包含人员、设备、物料清单得</t>
    </r>
    <r>
      <rPr>
        <sz val="10"/>
        <rFont val="宋体"/>
        <charset val="134"/>
      </rPr>
      <t>2</t>
    </r>
    <r>
      <rPr>
        <sz val="10"/>
        <rFont val="Noto Sans CJK SC"/>
        <charset val="134"/>
      </rPr>
      <t>分；包含风险防控、合规保障和档案管理安排得</t>
    </r>
    <r>
      <rPr>
        <sz val="10"/>
        <rFont val="宋体"/>
        <charset val="134"/>
      </rPr>
      <t>2</t>
    </r>
    <r>
      <rPr>
        <sz val="10"/>
        <rFont val="Noto Sans CJK SC"/>
        <charset val="134"/>
      </rPr>
      <t>分。未包含相应内容不得分。</t>
    </r>
  </si>
  <si>
    <r>
      <rPr>
        <sz val="10"/>
        <rFont val="Noto Sans CJK SC"/>
        <charset val="134"/>
      </rPr>
      <t>材料</t>
    </r>
    <r>
      <rPr>
        <sz val="10"/>
        <rFont val="宋体"/>
        <charset val="1"/>
      </rPr>
      <t>8</t>
    </r>
  </si>
  <si>
    <r>
      <rPr>
        <sz val="10"/>
        <rFont val="宋体"/>
        <charset val="1"/>
      </rPr>
      <t xml:space="preserve">1.5
</t>
    </r>
    <r>
      <rPr>
        <sz val="10"/>
        <rFont val="Noto Sans CJK SC"/>
        <charset val="134"/>
      </rPr>
      <t>直播技术保障（客观分）</t>
    </r>
  </si>
  <si>
    <t>直播设备、网络信号、平台账号、测试演练等硬件和技术保障条件。</t>
  </si>
  <si>
    <t>提供摄像、导播、音频、灯光等直播设备清单及权属或租赁保障证明得3分；提供网络、供电、信号等备份保障方案得3分；提供直播平台账号或使用权限证明，并承诺直播前完成测试演练得2分。</t>
  </si>
  <si>
    <r>
      <rPr>
        <sz val="10"/>
        <rFont val="Noto Sans CJK SC"/>
        <charset val="134"/>
      </rPr>
      <t>材料</t>
    </r>
    <r>
      <rPr>
        <sz val="10"/>
        <rFont val="宋体"/>
        <charset val="1"/>
      </rPr>
      <t>9</t>
    </r>
  </si>
  <si>
    <r>
      <rPr>
        <sz val="10"/>
        <rFont val="宋体"/>
        <charset val="1"/>
      </rPr>
      <t xml:space="preserve">1.6
</t>
    </r>
    <r>
      <rPr>
        <sz val="10"/>
        <rFont val="Noto Sans CJK SC"/>
        <charset val="134"/>
      </rPr>
      <t>服务响应与成果交付（客观分）</t>
    </r>
  </si>
  <si>
    <t>响应时限、活动复盘、总结报告、成果移交和配合审计等书面承诺。</t>
  </si>
  <si>
    <r>
      <rPr>
        <sz val="10"/>
        <rFont val="Noto Sans CJK SC"/>
        <charset val="134"/>
      </rPr>
      <t>承诺日常事项</t>
    </r>
    <r>
      <rPr>
        <sz val="10"/>
        <rFont val="宋体"/>
        <charset val="134"/>
      </rPr>
      <t>2</t>
    </r>
    <r>
      <rPr>
        <sz val="10"/>
        <rFont val="Noto Sans CJK SC"/>
        <charset val="134"/>
      </rPr>
      <t>小时内响应、紧急事项立即响应并及时处置得3分；承诺每场活动形成数据复盘或小结，全部活动结束后提交总结报告得3分；承诺完整移交照片、视频、稿件链接、直播回放、数据报表等成果资料并配合审计得</t>
    </r>
    <r>
      <rPr>
        <sz val="10"/>
        <rFont val="宋体"/>
        <charset val="134"/>
      </rPr>
      <t>2</t>
    </r>
    <r>
      <rPr>
        <sz val="10"/>
        <rFont val="Noto Sans CJK SC"/>
        <charset val="134"/>
      </rPr>
      <t>分。</t>
    </r>
  </si>
  <si>
    <r>
      <rPr>
        <sz val="10"/>
        <rFont val="Noto Sans CJK SC"/>
        <charset val="134"/>
      </rPr>
      <t>材料</t>
    </r>
    <r>
      <rPr>
        <sz val="10"/>
        <rFont val="宋体"/>
        <charset val="1"/>
      </rPr>
      <t>10</t>
    </r>
  </si>
  <si>
    <r>
      <rPr>
        <b/>
        <sz val="10.5"/>
        <rFont val="Noto Sans CJK SC"/>
        <charset val="134"/>
      </rPr>
      <t>二、主观评审（</t>
    </r>
    <r>
      <rPr>
        <b/>
        <sz val="10.5"/>
        <rFont val="宋体"/>
        <charset val="1"/>
      </rPr>
      <t>28</t>
    </r>
    <r>
      <rPr>
        <b/>
        <sz val="10.5"/>
        <rFont val="Noto Sans CJK SC"/>
        <charset val="134"/>
      </rPr>
      <t>分）</t>
    </r>
  </si>
  <si>
    <r>
      <rPr>
        <sz val="10"/>
        <rFont val="宋体"/>
        <charset val="1"/>
      </rPr>
      <t xml:space="preserve">2.1
</t>
    </r>
    <r>
      <rPr>
        <sz val="10"/>
        <rFont val="Noto Sans CJK SC"/>
        <charset val="1"/>
      </rPr>
      <t>项目理解与总体思路（主观分）</t>
    </r>
  </si>
  <si>
    <t>对有奖发票活动政策背景、工作目标、活动规则、重点群体及全年节奏的理解和总体策划思路。</t>
  </si>
  <si>
    <r>
      <rPr>
        <sz val="10"/>
        <rFont val="Noto Sans CJK SC"/>
        <charset val="134"/>
      </rPr>
      <t>准确把握促消费、引导索票、规范经营等目标得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分；受众分析、传播策略和活动节奏安排合理得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分；总体思路具有针对性和创新性得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分。内容空泛、照搬模板或与本项目关联度低的，酌情扣分。</t>
    </r>
  </si>
  <si>
    <r>
      <rPr>
        <sz val="10"/>
        <rFont val="宋体"/>
        <charset val="1"/>
      </rPr>
      <t xml:space="preserve">2.2
</t>
    </r>
    <r>
      <rPr>
        <sz val="10"/>
        <rFont val="Noto Sans CJK SC"/>
        <charset val="134"/>
      </rPr>
      <t>直播开奖方案质量（主观分）</t>
    </r>
  </si>
  <si>
    <r>
      <rPr>
        <sz val="10"/>
        <rFont val="宋体"/>
        <charset val="1"/>
      </rPr>
      <t>8</t>
    </r>
    <r>
      <rPr>
        <sz val="10"/>
        <rFont val="Noto Sans CJK SC"/>
        <charset val="134"/>
      </rPr>
      <t>场定期直播开奖的流程设计、主持出镜、视觉包装、互动传播和复盘优化安排。</t>
    </r>
  </si>
  <si>
    <r>
      <rPr>
        <sz val="10"/>
        <rFont val="Noto Sans CJK SC"/>
        <charset val="134"/>
      </rPr>
      <t>开奖流程、直播脚本、主持出镜和信息核验安排严谨得</t>
    </r>
    <r>
      <rPr>
        <sz val="10"/>
        <rFont val="宋体"/>
        <charset val="1"/>
      </rPr>
      <t>3</t>
    </r>
    <r>
      <rPr>
        <sz val="10"/>
        <rFont val="Noto Sans CJK SC"/>
        <charset val="134"/>
      </rPr>
      <t>分；视觉包装、互动环节和传播形式有吸引力得</t>
    </r>
    <r>
      <rPr>
        <sz val="10"/>
        <rFont val="宋体"/>
        <charset val="1"/>
      </rPr>
      <t>3</t>
    </r>
    <r>
      <rPr>
        <sz val="10"/>
        <rFont val="Noto Sans CJK SC"/>
        <charset val="134"/>
      </rPr>
      <t>分；单场数据复盘和后续优化机制明确得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分。</t>
    </r>
  </si>
  <si>
    <r>
      <rPr>
        <sz val="10"/>
        <rFont val="宋体"/>
        <charset val="1"/>
      </rPr>
      <t xml:space="preserve">2.3
</t>
    </r>
    <r>
      <rPr>
        <sz val="10"/>
        <rFont val="Noto Sans CJK SC"/>
        <charset val="134"/>
      </rPr>
      <t>线下活动方案质量（主观分）</t>
    </r>
  </si>
  <si>
    <r>
      <rPr>
        <sz val="10"/>
        <rFont val="宋体"/>
        <charset val="1"/>
      </rPr>
      <t>3</t>
    </r>
    <r>
      <rPr>
        <sz val="10"/>
        <rFont val="Noto Sans CJK SC"/>
        <charset val="134"/>
      </rPr>
      <t>场大型线下活动的主题创意、场景组织、流程安排和群众参与设计。</t>
    </r>
  </si>
  <si>
    <r>
      <rPr>
        <sz val="10"/>
        <rFont val="Noto Sans CJK SC"/>
        <charset val="134"/>
      </rPr>
      <t>活动主题鲜明、场景形式符合有奖发票活动定位得</t>
    </r>
    <r>
      <rPr>
        <sz val="10"/>
        <rFont val="宋体"/>
        <charset val="1"/>
      </rPr>
      <t>3</t>
    </r>
    <r>
      <rPr>
        <sz val="10"/>
        <rFont val="Noto Sans CJK SC"/>
        <charset val="134"/>
      </rPr>
      <t>分；活动流程、人员组织和现场管理安排合理得</t>
    </r>
    <r>
      <rPr>
        <sz val="10"/>
        <rFont val="宋体"/>
        <charset val="1"/>
      </rPr>
      <t>3</t>
    </r>
    <r>
      <rPr>
        <sz val="10"/>
        <rFont val="Noto Sans CJK SC"/>
        <charset val="134"/>
      </rPr>
      <t>分；商家联动、群众互动和消费促进设计有效得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分。</t>
    </r>
  </si>
  <si>
    <r>
      <rPr>
        <sz val="10"/>
        <rFont val="宋体"/>
        <charset val="1"/>
      </rPr>
      <t xml:space="preserve">2.4
</t>
    </r>
    <r>
      <rPr>
        <sz val="10"/>
        <rFont val="Noto Sans CJK SC"/>
        <charset val="134"/>
      </rPr>
      <t>宣传与舆情方案（主观分）</t>
    </r>
  </si>
  <si>
    <t>活动前、中、后宣传安排，重点内容生产及舆情监测处置。</t>
  </si>
  <si>
    <r>
      <rPr>
        <sz val="10"/>
        <rFont val="Noto Sans CJK SC"/>
        <charset val="134"/>
      </rPr>
      <t>宣传内容形式、发布节奏和本地触达方式合理得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分；舆情监测、报告、响应和协同处置机制明确得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分。</t>
    </r>
  </si>
  <si>
    <r>
      <rPr>
        <sz val="10"/>
        <rFont val="宋体"/>
        <charset val="1"/>
      </rPr>
      <t xml:space="preserve">2.5
</t>
    </r>
    <r>
      <rPr>
        <sz val="10"/>
        <rFont val="Noto Sans CJK SC"/>
        <charset val="134"/>
      </rPr>
      <t>资源整合与增值服务（主观分）</t>
    </r>
  </si>
  <si>
    <t>申请机构可额外投入的媒体资源、专家资源、场地资源、商家资源及其他有利于活动成效的服务。</t>
  </si>
  <si>
    <r>
      <rPr>
        <sz val="10"/>
        <rFont val="Noto Sans CJK SC"/>
        <charset val="134"/>
      </rPr>
      <t>资源清单具体、数量明确、可直接服务项目且有书面承诺得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分；资源较为明确但与项目匹配度一般得</t>
    </r>
    <r>
      <rPr>
        <sz val="10"/>
        <rFont val="宋体"/>
        <charset val="1"/>
      </rPr>
      <t>1</t>
    </r>
    <r>
      <rPr>
        <sz val="10"/>
        <rFont val="Noto Sans CJK SC"/>
        <charset val="134"/>
      </rPr>
      <t>分；未提供得</t>
    </r>
    <r>
      <rPr>
        <sz val="10"/>
        <rFont val="宋体"/>
        <charset val="1"/>
      </rPr>
      <t>0</t>
    </r>
    <r>
      <rPr>
        <sz val="10"/>
        <rFont val="Noto Sans CJK SC"/>
        <charset val="134"/>
      </rPr>
      <t>分。</t>
    </r>
  </si>
  <si>
    <t>合计</t>
  </si>
  <si>
    <t>综合得分</t>
  </si>
  <si>
    <t>80分及以上符合条件</t>
  </si>
  <si>
    <t>注：1. 综合评分满分100分，其中客观评审72分、主观评审28分，主观分占比28%；2. 综合得分80分及以上且资格性审查合格的机构符合条件；3. 得分相同的，依次比较客观评审得分、类似项目业绩得分、媒体资源与传播力得分；4. 本评分表仅用于本次机构遴选，不设置报价评分，具体活动费用另行议定。</t>
  </si>
  <si>
    <t>评审人员签名：</t>
  </si>
  <si>
    <r>
      <rPr>
        <b/>
        <sz val="16"/>
        <rFont val="黑体"/>
        <charset val="1"/>
      </rPr>
      <t>2026</t>
    </r>
    <r>
      <rPr>
        <b/>
        <sz val="16"/>
        <rFont val="Noto Sans CJK SC"/>
        <charset val="134"/>
      </rPr>
      <t>年洛阳市有奖发票活动宣传服务机构遴选评审汇总表</t>
    </r>
  </si>
  <si>
    <t>评审时间：                                      评审地点：</t>
  </si>
  <si>
    <t>序号</t>
  </si>
  <si>
    <t>申请机构名称</t>
  </si>
  <si>
    <t>资格性审查结果</t>
  </si>
  <si>
    <r>
      <rPr>
        <b/>
        <sz val="10.5"/>
        <rFont val="Noto Sans CJK SC"/>
        <charset val="134"/>
      </rPr>
      <t>客观评审（</t>
    </r>
    <r>
      <rPr>
        <b/>
        <sz val="10.5"/>
        <rFont val="宋体"/>
        <charset val="1"/>
      </rPr>
      <t>72</t>
    </r>
    <r>
      <rPr>
        <b/>
        <sz val="10.5"/>
        <rFont val="Noto Sans CJK SC"/>
        <charset val="134"/>
      </rPr>
      <t>分）</t>
    </r>
  </si>
  <si>
    <r>
      <rPr>
        <b/>
        <sz val="10.5"/>
        <rFont val="Noto Sans CJK SC"/>
        <charset val="134"/>
      </rPr>
      <t>主观评审（</t>
    </r>
    <r>
      <rPr>
        <b/>
        <sz val="10.5"/>
        <rFont val="宋体"/>
        <charset val="1"/>
      </rPr>
      <t>28</t>
    </r>
    <r>
      <rPr>
        <b/>
        <sz val="10.5"/>
        <rFont val="Noto Sans CJK SC"/>
        <charset val="134"/>
      </rPr>
      <t>分）</t>
    </r>
  </si>
  <si>
    <t>排序</t>
  </si>
  <si>
    <t>入选建议</t>
  </si>
  <si>
    <r>
      <rPr>
        <sz val="9"/>
        <rFont val="宋体"/>
        <charset val="134"/>
      </rPr>
      <t>注：资格性审查结果填写</t>
    </r>
    <r>
      <rPr>
        <sz val="9"/>
        <rFont val="Noto Sans CJK SC"/>
        <charset val="134"/>
      </rPr>
      <t>“</t>
    </r>
    <r>
      <rPr>
        <sz val="9"/>
        <rFont val="宋体"/>
        <charset val="134"/>
      </rPr>
      <t>合格</t>
    </r>
    <r>
      <rPr>
        <sz val="9"/>
        <rFont val="Noto Sans CJK SC"/>
        <charset val="134"/>
      </rPr>
      <t>”</t>
    </r>
    <r>
      <rPr>
        <sz val="9"/>
        <rFont val="宋体"/>
        <charset val="134"/>
      </rPr>
      <t>或</t>
    </r>
    <r>
      <rPr>
        <sz val="9"/>
        <rFont val="Noto Sans CJK SC"/>
        <charset val="134"/>
      </rPr>
      <t>“</t>
    </r>
    <r>
      <rPr>
        <sz val="9"/>
        <rFont val="宋体"/>
        <charset val="134"/>
      </rPr>
      <t>不合格</t>
    </r>
    <r>
      <rPr>
        <sz val="9"/>
        <rFont val="Noto Sans CJK SC"/>
        <charset val="134"/>
      </rPr>
      <t>”</t>
    </r>
    <r>
      <rPr>
        <sz val="9"/>
        <rFont val="宋体"/>
        <charset val="134"/>
      </rPr>
      <t>；综合得分80分及以上且资格性审查合格的，列为建议入选机构；主观评审满分28分，占综合评分的28%。</t>
    </r>
  </si>
  <si>
    <t>申请材料清单及评分对应表</t>
  </si>
  <si>
    <t>材料名称</t>
  </si>
  <si>
    <t>具体要求</t>
  </si>
  <si>
    <r>
      <rPr>
        <b/>
        <sz val="10.5"/>
        <rFont val="Noto Sans CJK SC"/>
        <charset val="134"/>
      </rPr>
      <t>对应审查</t>
    </r>
    <r>
      <rPr>
        <b/>
        <sz val="10.5"/>
        <rFont val="宋体"/>
        <charset val="134"/>
      </rPr>
      <t>/</t>
    </r>
    <r>
      <rPr>
        <b/>
        <sz val="10.5"/>
        <rFont val="Noto Sans CJK SC"/>
        <charset val="134"/>
      </rPr>
      <t>评分项</t>
    </r>
  </si>
  <si>
    <t>1</t>
  </si>
  <si>
    <t>遴选申请表</t>
  </si>
  <si>
    <r>
      <rPr>
        <sz val="10"/>
        <rFont val="Noto Sans CJK SC"/>
        <charset val="134"/>
      </rPr>
      <t>按附件</t>
    </r>
    <r>
      <rPr>
        <sz val="10"/>
        <rFont val="宋体"/>
        <charset val="1"/>
      </rPr>
      <t>2</t>
    </r>
    <r>
      <rPr>
        <sz val="10"/>
        <rFont val="Noto Sans CJK SC"/>
        <charset val="134"/>
      </rPr>
      <t>格式填写，法定代表人签字并加盖公章。</t>
    </r>
  </si>
  <si>
    <t>形式审查</t>
  </si>
  <si>
    <t>2</t>
  </si>
  <si>
    <t>主体资格证明</t>
  </si>
  <si>
    <t>营业执照（副本）或其他合法登记证明复印件；法定代表人身份证明或授权委托书及被授权人身份证明。</t>
  </si>
  <si>
    <t>资格性审查</t>
  </si>
  <si>
    <t>3</t>
  </si>
  <si>
    <t>信用记录材料</t>
  </si>
  <si>
    <r>
      <rPr>
        <sz val="10"/>
        <rFont val="Noto Sans CJK SC"/>
        <charset val="134"/>
      </rPr>
      <t>报名截止日前</t>
    </r>
    <r>
      <rPr>
        <sz val="10"/>
        <rFont val="宋体"/>
        <charset val="1"/>
      </rPr>
      <t>7</t>
    </r>
    <r>
      <rPr>
        <sz val="10"/>
        <rFont val="Noto Sans CJK SC"/>
        <charset val="134"/>
      </rPr>
      <t>日内的“信用中国”网站及“中国政府采购网”信用记录查询截图，并对不存在重大违法记录作出承诺。</t>
    </r>
  </si>
  <si>
    <t>4</t>
  </si>
  <si>
    <t>企业情况简介</t>
  </si>
  <si>
    <t>包括企业概况、主要业务、组织架构、本地办公场所或服务保障能力等。</t>
  </si>
  <si>
    <r>
      <rPr>
        <sz val="10"/>
        <rFont val="Noto Sans CJK SC"/>
        <charset val="134"/>
      </rPr>
      <t>评分项</t>
    </r>
    <r>
      <rPr>
        <sz val="10"/>
        <rFont val="宋体"/>
        <charset val="1"/>
      </rPr>
      <t>1.3</t>
    </r>
    <r>
      <rPr>
        <sz val="10"/>
        <rFont val="Noto Sans CJK SC"/>
        <charset val="134"/>
      </rPr>
      <t>、</t>
    </r>
    <r>
      <rPr>
        <sz val="10"/>
        <rFont val="宋体"/>
        <charset val="1"/>
      </rPr>
      <t>1.6</t>
    </r>
  </si>
  <si>
    <t>5</t>
  </si>
  <si>
    <t>近三年类似项目业绩</t>
  </si>
  <si>
    <r>
      <rPr>
        <sz val="10"/>
        <rFont val="Noto Sans CJK SC"/>
        <charset val="134"/>
      </rPr>
      <t>提供</t>
    </r>
    <r>
      <rPr>
        <sz val="10"/>
        <rFont val="宋体"/>
        <charset val="1"/>
      </rPr>
      <t>2023</t>
    </r>
    <r>
      <rPr>
        <sz val="10"/>
        <rFont val="Noto Sans CJK SC"/>
        <charset val="134"/>
      </rPr>
      <t>年</t>
    </r>
    <r>
      <rPr>
        <sz val="10"/>
        <rFont val="宋体"/>
        <charset val="1"/>
      </rPr>
      <t>9</t>
    </r>
    <r>
      <rPr>
        <sz val="10"/>
        <rFont val="Noto Sans CJK SC"/>
        <charset val="134"/>
      </rPr>
      <t>月</t>
    </r>
    <r>
      <rPr>
        <sz val="10"/>
        <rFont val="宋体"/>
        <charset val="1"/>
      </rPr>
      <t>1</t>
    </r>
    <r>
      <rPr>
        <sz val="10"/>
        <rFont val="Noto Sans CJK SC"/>
        <charset val="134"/>
      </rPr>
      <t>日至报名截止日的合同或委托文件，以及验收、总结、宣传报道、直播链接、图片视频等佐证材料。</t>
    </r>
  </si>
  <si>
    <r>
      <rPr>
        <sz val="10"/>
        <rFont val="Noto Sans CJK SC"/>
        <charset val="134"/>
      </rPr>
      <t>评分项</t>
    </r>
    <r>
      <rPr>
        <sz val="10"/>
        <rFont val="宋体"/>
        <charset val="1"/>
      </rPr>
      <t>1.1</t>
    </r>
  </si>
  <si>
    <t>6</t>
  </si>
  <si>
    <t>媒体资源及传播力证明</t>
  </si>
  <si>
    <r>
      <rPr>
        <sz val="10"/>
        <rFont val="Noto Sans CJK SC"/>
        <charset val="134"/>
      </rPr>
      <t>提供自有平台权属证明、合作媒体证明或合作协议、账号清单、后台数据截图、</t>
    </r>
    <r>
      <rPr>
        <sz val="10"/>
        <rFont val="宋体"/>
        <charset val="1"/>
      </rPr>
      <t>2025</t>
    </r>
    <r>
      <rPr>
        <sz val="10"/>
        <rFont val="Noto Sans CJK SC"/>
        <charset val="134"/>
      </rPr>
      <t>年以来相关作品链接及传播数据。</t>
    </r>
  </si>
  <si>
    <r>
      <rPr>
        <sz val="10"/>
        <rFont val="Noto Sans CJK SC"/>
        <charset val="134"/>
      </rPr>
      <t>评分项</t>
    </r>
    <r>
      <rPr>
        <sz val="10"/>
        <rFont val="宋体"/>
        <charset val="1"/>
      </rPr>
      <t>1.2</t>
    </r>
  </si>
  <si>
    <t>7</t>
  </si>
  <si>
    <t>项目团队材料</t>
  </si>
  <si>
    <t>提供项目负责人简介及业绩、团队名单、岗位分工、相关证书、劳动合同或社保缴纳证明等材料。</t>
  </si>
  <si>
    <r>
      <rPr>
        <sz val="10"/>
        <rFont val="Noto Sans CJK SC"/>
        <charset val="134"/>
      </rPr>
      <t>评分项</t>
    </r>
    <r>
      <rPr>
        <sz val="10"/>
        <rFont val="宋体"/>
        <charset val="1"/>
      </rPr>
      <t>1.3</t>
    </r>
  </si>
  <si>
    <t>8</t>
  </si>
  <si>
    <t>活动总体服务方案</t>
  </si>
  <si>
    <t>围绕8场定期直播开奖和3场大型线下活动，明确总体思路、进度安排、场次主题、流程内容、宣传计划、人员设备、物料清单、安全应急、合规保障、成果指标和档案管理。具体活动实施要求可在入选后另行议定。</t>
  </si>
  <si>
    <r>
      <rPr>
        <sz val="10"/>
        <rFont val="Noto Sans CJK SC"/>
        <charset val="134"/>
      </rPr>
      <t>评分项</t>
    </r>
    <r>
      <rPr>
        <sz val="10"/>
        <rFont val="宋体"/>
        <charset val="1"/>
      </rPr>
      <t>1.4</t>
    </r>
    <r>
      <rPr>
        <sz val="10"/>
        <rFont val="Noto Sans CJK SC"/>
        <charset val="134"/>
      </rPr>
      <t>、</t>
    </r>
    <r>
      <rPr>
        <sz val="10"/>
        <rFont val="宋体"/>
        <charset val="1"/>
      </rPr>
      <t>2.1—2.4</t>
    </r>
  </si>
  <si>
    <t>9</t>
  </si>
  <si>
    <t>直播技术及设备保障材料</t>
  </si>
  <si>
    <t>提供摄像、导播、音频、灯光等设备清单及权属或租赁保障证明，直播平台账号或使用权限证明，网络、供电、信号备份方案和测试演练承诺。</t>
  </si>
  <si>
    <r>
      <rPr>
        <sz val="10"/>
        <rFont val="Noto Sans CJK SC"/>
        <charset val="134"/>
      </rPr>
      <t>评分项</t>
    </r>
    <r>
      <rPr>
        <sz val="10"/>
        <rFont val="宋体"/>
        <charset val="1"/>
      </rPr>
      <t>1.5</t>
    </r>
  </si>
  <si>
    <t>10</t>
  </si>
  <si>
    <t>服务响应及资源投入承诺</t>
  </si>
  <si>
    <t>包括响应时限、成果交付、资料归档、配合审计、个人信息保护、版权合规及可投入的增值服务资源清单。</t>
  </si>
  <si>
    <r>
      <rPr>
        <sz val="10"/>
        <rFont val="Noto Sans CJK SC"/>
        <charset val="134"/>
      </rPr>
      <t>评分项</t>
    </r>
    <r>
      <rPr>
        <sz val="10"/>
        <rFont val="宋体"/>
        <charset val="1"/>
      </rPr>
      <t>1.6</t>
    </r>
    <r>
      <rPr>
        <sz val="10"/>
        <rFont val="Noto Sans CJK SC"/>
        <charset val="134"/>
      </rPr>
      <t>、</t>
    </r>
    <r>
      <rPr>
        <sz val="10"/>
        <rFont val="宋体"/>
        <charset val="1"/>
      </rPr>
      <t>2.5</t>
    </r>
  </si>
  <si>
    <t>11</t>
  </si>
  <si>
    <t>资料真实性承诺书</t>
  </si>
  <si>
    <r>
      <rPr>
        <sz val="10"/>
        <rFont val="Noto Sans CJK SC"/>
        <charset val="134"/>
      </rPr>
      <t>按附件</t>
    </r>
    <r>
      <rPr>
        <sz val="10"/>
        <rFont val="宋体"/>
        <charset val="1"/>
      </rPr>
      <t>3</t>
    </r>
    <r>
      <rPr>
        <sz val="10"/>
        <rFont val="Noto Sans CJK SC"/>
        <charset val="134"/>
      </rPr>
      <t>格式出具，法定代表人签字并加盖公章。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</si>
</sst>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Calibri"/>
      <charset val="1"/>
    </font>
    <font>
      <sz val="11"/>
      <name val="Calibri"/>
      <charset val="1"/>
    </font>
    <font>
      <b/>
      <sz val="16"/>
      <name val="Noto Sans CJK SC"/>
      <charset val="134"/>
    </font>
    <font>
      <b/>
      <sz val="10.5"/>
      <name val="Noto Sans CJK SC"/>
      <charset val="134"/>
    </font>
    <font>
      <sz val="10"/>
      <name val="宋体"/>
      <charset val="1"/>
    </font>
    <font>
      <sz val="10"/>
      <name val="Noto Sans CJK SC"/>
      <charset val="134"/>
    </font>
    <font>
      <sz val="10"/>
      <name val="宋体"/>
      <charset val="134"/>
    </font>
    <font>
      <b/>
      <sz val="16"/>
      <name val="黑体"/>
      <charset val="1"/>
    </font>
    <font>
      <sz val="9"/>
      <name val="宋体"/>
      <charset val="134"/>
    </font>
    <font>
      <sz val="9"/>
      <name val="Noto Sans CJK SC"/>
      <charset val="134"/>
    </font>
    <font>
      <b/>
      <sz val="10.5"/>
      <name val="宋体"/>
      <charset val="134"/>
    </font>
    <font>
      <b/>
      <sz val="10.5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Noto Sans CJK SC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medium">
        <color rgb="FF404040"/>
      </top>
      <bottom style="medium">
        <color rgb="FF40404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Border="0" applyAlignment="0" applyProtection="0"/>
    <xf numFmtId="44" fontId="12" fillId="0" borderId="0" applyBorder="0" applyAlignment="0" applyProtection="0"/>
    <xf numFmtId="9" fontId="12" fillId="0" borderId="0" applyBorder="0" applyAlignment="0" applyProtection="0"/>
    <xf numFmtId="41" fontId="12" fillId="0" borderId="0" applyBorder="0" applyAlignment="0" applyProtection="0"/>
    <xf numFmtId="42" fontId="12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CE4D6"/>
      <rgbColor rgb="00CCFFFF"/>
      <rgbColor rgb="00660066"/>
      <rgbColor rgb="00FF8080"/>
      <rgbColor rgb="000066CC"/>
      <rgbColor rgb="00D9E2F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PageLayoutView="60" topLeftCell="A3" workbookViewId="0">
      <selection activeCell="D7" sqref="D7"/>
    </sheetView>
  </sheetViews>
  <sheetFormatPr defaultColWidth="8.67619047619048" defaultRowHeight="15" outlineLevelCol="7"/>
  <cols>
    <col min="1" max="1" width="18" style="16" customWidth="1"/>
    <col min="2" max="2" width="21" style="16" customWidth="1"/>
    <col min="3" max="3" width="34" style="16" customWidth="1"/>
    <col min="4" max="4" width="72" style="16" customWidth="1"/>
    <col min="5" max="5" width="9" style="16" customWidth="1"/>
    <col min="6" max="6" width="16" style="16" customWidth="1"/>
    <col min="7" max="7" width="10" style="16" customWidth="1"/>
    <col min="8" max="8" width="14" style="16" customWidth="1"/>
    <col min="9" max="16384" width="8.67619047619048" style="16"/>
  </cols>
  <sheetData>
    <row r="1" ht="33.7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24" customHeight="1" spans="1:8">
      <c r="A2" s="9" t="s">
        <v>1</v>
      </c>
      <c r="B2" s="9"/>
      <c r="C2" s="9"/>
      <c r="D2" s="9"/>
      <c r="E2" s="9" t="s">
        <v>2</v>
      </c>
      <c r="F2" s="9"/>
      <c r="G2" s="9"/>
      <c r="H2" s="9"/>
    </row>
    <row r="3" ht="33.75" customHeight="1" spans="1:8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</row>
    <row r="4" ht="87.75" customHeight="1" spans="1:8">
      <c r="A4" s="10" t="s">
        <v>11</v>
      </c>
      <c r="B4" s="11" t="s">
        <v>12</v>
      </c>
      <c r="C4" s="17" t="s">
        <v>13</v>
      </c>
      <c r="D4" s="17" t="s">
        <v>14</v>
      </c>
      <c r="E4" s="11">
        <v>10</v>
      </c>
      <c r="F4" s="22" t="s">
        <v>15</v>
      </c>
      <c r="G4" s="11"/>
      <c r="H4" s="18"/>
    </row>
    <row r="5" ht="87.75" customHeight="1" spans="1:8">
      <c r="A5" s="10"/>
      <c r="B5" s="11" t="s">
        <v>16</v>
      </c>
      <c r="C5" s="18" t="s">
        <v>17</v>
      </c>
      <c r="D5" s="17" t="s">
        <v>18</v>
      </c>
      <c r="E5" s="11">
        <v>15</v>
      </c>
      <c r="F5" s="22" t="s">
        <v>19</v>
      </c>
      <c r="G5" s="11"/>
      <c r="H5" s="18"/>
    </row>
    <row r="6" ht="87.75" customHeight="1" spans="1:8">
      <c r="A6" s="10"/>
      <c r="B6" s="11" t="s">
        <v>20</v>
      </c>
      <c r="C6" s="18" t="s">
        <v>21</v>
      </c>
      <c r="D6" s="17" t="s">
        <v>22</v>
      </c>
      <c r="E6" s="11">
        <v>15</v>
      </c>
      <c r="F6" s="22" t="s">
        <v>23</v>
      </c>
      <c r="G6" s="11"/>
      <c r="H6" s="18"/>
    </row>
    <row r="7" ht="87.75" customHeight="1" spans="1:8">
      <c r="A7" s="10"/>
      <c r="B7" s="11" t="s">
        <v>24</v>
      </c>
      <c r="C7" s="18" t="s">
        <v>25</v>
      </c>
      <c r="D7" s="18" t="s">
        <v>26</v>
      </c>
      <c r="E7" s="11">
        <v>16</v>
      </c>
      <c r="F7" s="22" t="s">
        <v>27</v>
      </c>
      <c r="G7" s="11"/>
      <c r="H7" s="18"/>
    </row>
    <row r="8" ht="73.5" customHeight="1" spans="1:8">
      <c r="A8" s="10"/>
      <c r="B8" s="11" t="s">
        <v>28</v>
      </c>
      <c r="C8" s="18" t="s">
        <v>29</v>
      </c>
      <c r="D8" s="17" t="s">
        <v>30</v>
      </c>
      <c r="E8" s="11">
        <v>8</v>
      </c>
      <c r="F8" s="22" t="s">
        <v>31</v>
      </c>
      <c r="G8" s="11"/>
      <c r="H8" s="18"/>
    </row>
    <row r="9" ht="73.5" customHeight="1" spans="1:8">
      <c r="A9" s="10"/>
      <c r="B9" s="11" t="s">
        <v>32</v>
      </c>
      <c r="C9" s="18" t="s">
        <v>33</v>
      </c>
      <c r="D9" s="18" t="s">
        <v>34</v>
      </c>
      <c r="E9" s="11">
        <v>8</v>
      </c>
      <c r="F9" s="22" t="s">
        <v>35</v>
      </c>
      <c r="G9" s="11"/>
      <c r="H9" s="18"/>
    </row>
    <row r="10" ht="73.5" customHeight="1" spans="1:8">
      <c r="A10" s="10" t="s">
        <v>36</v>
      </c>
      <c r="B10" s="11" t="s">
        <v>37</v>
      </c>
      <c r="C10" s="18" t="s">
        <v>38</v>
      </c>
      <c r="D10" s="18" t="s">
        <v>39</v>
      </c>
      <c r="E10" s="11">
        <v>6</v>
      </c>
      <c r="F10" s="22" t="s">
        <v>27</v>
      </c>
      <c r="G10" s="11"/>
      <c r="H10" s="18"/>
    </row>
    <row r="11" ht="73.5" customHeight="1" spans="1:8">
      <c r="A11" s="10"/>
      <c r="B11" s="11" t="s">
        <v>40</v>
      </c>
      <c r="C11" s="12" t="s">
        <v>41</v>
      </c>
      <c r="D11" s="18" t="s">
        <v>42</v>
      </c>
      <c r="E11" s="11">
        <v>8</v>
      </c>
      <c r="F11" s="22" t="s">
        <v>27</v>
      </c>
      <c r="G11" s="11"/>
      <c r="H11" s="12"/>
    </row>
    <row r="12" ht="73.5" customHeight="1" spans="1:8">
      <c r="A12" s="10"/>
      <c r="B12" s="11" t="s">
        <v>43</v>
      </c>
      <c r="C12" s="12" t="s">
        <v>44</v>
      </c>
      <c r="D12" s="18" t="s">
        <v>45</v>
      </c>
      <c r="E12" s="11">
        <v>8</v>
      </c>
      <c r="F12" s="22" t="s">
        <v>27</v>
      </c>
      <c r="G12" s="11"/>
      <c r="H12" s="12"/>
    </row>
    <row r="13" ht="73.5" customHeight="1" spans="1:8">
      <c r="A13" s="10"/>
      <c r="B13" s="11" t="s">
        <v>46</v>
      </c>
      <c r="C13" s="18" t="s">
        <v>47</v>
      </c>
      <c r="D13" s="18" t="s">
        <v>48</v>
      </c>
      <c r="E13" s="11">
        <v>4</v>
      </c>
      <c r="F13" s="22" t="s">
        <v>27</v>
      </c>
      <c r="G13" s="11"/>
      <c r="H13" s="12"/>
    </row>
    <row r="14" ht="73.5" customHeight="1" spans="1:8">
      <c r="A14" s="10"/>
      <c r="B14" s="11" t="s">
        <v>49</v>
      </c>
      <c r="C14" s="18" t="s">
        <v>50</v>
      </c>
      <c r="D14" s="18" t="s">
        <v>51</v>
      </c>
      <c r="E14" s="11">
        <v>2</v>
      </c>
      <c r="F14" s="22" t="s">
        <v>35</v>
      </c>
      <c r="G14" s="11"/>
      <c r="H14" s="12"/>
    </row>
    <row r="15" ht="27.75" customHeight="1" spans="1:8">
      <c r="A15" s="19" t="s">
        <v>52</v>
      </c>
      <c r="B15" s="19"/>
      <c r="C15" s="19"/>
      <c r="D15" s="19"/>
      <c r="E15" s="23">
        <f>SUM(E4:E14)</f>
        <v>100</v>
      </c>
      <c r="F15" s="19" t="s">
        <v>53</v>
      </c>
      <c r="G15" s="23" t="str">
        <f>IF(COUNT(G4:G14)=0,"",SUM(G4:G14))</f>
        <v/>
      </c>
      <c r="H15" s="23" t="s">
        <v>54</v>
      </c>
    </row>
    <row r="16" ht="45.75" customHeight="1" spans="1:8">
      <c r="A16" s="20" t="s">
        <v>55</v>
      </c>
      <c r="B16" s="21"/>
      <c r="C16" s="21"/>
      <c r="D16" s="21"/>
      <c r="E16" s="21"/>
      <c r="F16" s="21"/>
      <c r="G16" s="21"/>
      <c r="H16" s="21"/>
    </row>
    <row r="18" ht="16.5" spans="1:8">
      <c r="A18" s="9" t="s">
        <v>56</v>
      </c>
      <c r="B18" s="9"/>
      <c r="C18" s="9"/>
      <c r="D18" s="9"/>
      <c r="E18" s="9"/>
      <c r="F18" s="9"/>
      <c r="G18" s="9"/>
      <c r="H18" s="9"/>
    </row>
  </sheetData>
  <autoFilter xmlns:etc="http://www.wps.cn/officeDocument/2017/etCustomData" ref="A3:H16" etc:filterBottomFollowUsedRange="0">
    <extLst/>
  </autoFilter>
  <mergeCells count="8">
    <mergeCell ref="A1:H1"/>
    <mergeCell ref="A2:D2"/>
    <mergeCell ref="E2:H2"/>
    <mergeCell ref="A15:D15"/>
    <mergeCell ref="A16:H16"/>
    <mergeCell ref="A18:H18"/>
    <mergeCell ref="A4:A9"/>
    <mergeCell ref="A10:A14"/>
  </mergeCells>
  <conditionalFormatting sqref="G15">
    <cfRule type="cellIs" dxfId="0" priority="2" operator="greaterThanOrEqual">
      <formula>80</formula>
    </cfRule>
    <cfRule type="cellIs" dxfId="1" priority="3" operator="lessThan">
      <formula>80</formula>
    </cfRule>
  </conditionalFormatting>
  <dataValidations count="1">
    <dataValidation type="custom" allowBlank="1" errorTitle="得分超出范围" error="得分不得小于0，且不得超过该项分值。" promptTitle="评分提示" prompt="请输入0至该项分值之间的得分。" sqref="G4:G14">
      <formula1>AND(G4&gt;=0,G4&lt;=E4)</formula1>
    </dataValidation>
  </dataValidations>
  <pageMargins left="0.75" right="0.75" top="1" bottom="1" header="0.511811023622047" footer="0.5"/>
  <pageSetup paperSize="9" fitToHeight="0" orientation="landscape" horizontalDpi="300" verticalDpi="300"/>
  <headerFooter>
    <oddFooter>&amp;C&amp;9 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zoomScalePageLayoutView="60" workbookViewId="0">
      <selection activeCell="I35" sqref="I35:I36"/>
    </sheetView>
  </sheetViews>
  <sheetFormatPr defaultColWidth="8.67619047619048" defaultRowHeight="15"/>
  <cols>
    <col min="1" max="1" width="8" customWidth="1"/>
    <col min="2" max="2" width="30" customWidth="1"/>
    <col min="3" max="3" width="16" customWidth="1"/>
    <col min="4" max="5" width="18" customWidth="1"/>
    <col min="6" max="6" width="12" customWidth="1"/>
    <col min="7" max="7" width="10" customWidth="1"/>
    <col min="8" max="8" width="14" customWidth="1"/>
    <col min="9" max="9" width="22" customWidth="1"/>
    <col min="10" max="10" width="20" customWidth="1"/>
  </cols>
  <sheetData>
    <row r="1" ht="33.75" customHeight="1" spans="1:9">
      <c r="A1" s="8" t="s">
        <v>57</v>
      </c>
      <c r="B1" s="8"/>
      <c r="C1" s="8"/>
      <c r="D1" s="8"/>
      <c r="E1" s="8"/>
      <c r="F1" s="8"/>
      <c r="G1" s="8"/>
      <c r="H1" s="8"/>
      <c r="I1" s="8"/>
    </row>
    <row r="2" ht="16.5" spans="1:9">
      <c r="A2" s="9" t="s">
        <v>58</v>
      </c>
      <c r="B2" s="9"/>
      <c r="C2" s="9"/>
      <c r="D2" s="9"/>
      <c r="E2" s="9"/>
      <c r="F2" s="9"/>
      <c r="G2" s="9"/>
      <c r="H2" s="9"/>
      <c r="I2" s="9"/>
    </row>
    <row r="3" ht="37.5" customHeight="1" spans="1:9">
      <c r="A3" s="10" t="s">
        <v>59</v>
      </c>
      <c r="B3" s="10" t="s">
        <v>60</v>
      </c>
      <c r="C3" s="10" t="s">
        <v>61</v>
      </c>
      <c r="D3" s="10" t="s">
        <v>62</v>
      </c>
      <c r="E3" s="10" t="s">
        <v>63</v>
      </c>
      <c r="F3" s="10" t="s">
        <v>53</v>
      </c>
      <c r="G3" s="10" t="s">
        <v>64</v>
      </c>
      <c r="H3" s="15" t="s">
        <v>65</v>
      </c>
      <c r="I3" s="10" t="s">
        <v>10</v>
      </c>
    </row>
    <row r="4" ht="24" customHeight="1" spans="1:9">
      <c r="A4" s="11">
        <v>1</v>
      </c>
      <c r="B4" s="12"/>
      <c r="C4" s="11"/>
      <c r="D4" s="11"/>
      <c r="E4" s="11"/>
      <c r="F4" s="11" t="str">
        <f t="shared" ref="F4:F23" si="0">IF(COUNT(D4:E4)=0,"",SUM(D4:E4))</f>
        <v/>
      </c>
      <c r="G4" s="11" t="str">
        <f>IF(F4="","",RANK(F4,$F$4:$F$23,0))</f>
        <v/>
      </c>
      <c r="H4" s="11" t="str">
        <f t="shared" ref="H4:H23" si="1">IF(C4="","",IF(C4&lt;&gt;"合格","不入库",IF(F4&gt;=80,"建议入库","不建议入库")))</f>
        <v/>
      </c>
      <c r="I4" s="11"/>
    </row>
    <row r="5" ht="24" customHeight="1" spans="1:9">
      <c r="A5" s="11">
        <v>2</v>
      </c>
      <c r="B5" s="12"/>
      <c r="C5" s="11"/>
      <c r="D5" s="11"/>
      <c r="E5" s="11"/>
      <c r="F5" s="11" t="str">
        <f t="shared" si="0"/>
        <v/>
      </c>
      <c r="G5" s="11" t="str">
        <f>IF(F5="","",RANK(F5,$F$4:$F$23,0))</f>
        <v/>
      </c>
      <c r="H5" s="11" t="str">
        <f t="shared" si="1"/>
        <v/>
      </c>
      <c r="I5" s="11"/>
    </row>
    <row r="6" ht="24" customHeight="1" spans="1:9">
      <c r="A6" s="11">
        <v>3</v>
      </c>
      <c r="B6" s="12"/>
      <c r="C6" s="11"/>
      <c r="D6" s="11"/>
      <c r="E6" s="11"/>
      <c r="F6" s="11" t="str">
        <f t="shared" si="0"/>
        <v/>
      </c>
      <c r="G6" s="11" t="str">
        <f>IF(F6="","",RANK(F6,$F$4:$F$23,0))</f>
        <v/>
      </c>
      <c r="H6" s="11" t="str">
        <f t="shared" si="1"/>
        <v/>
      </c>
      <c r="I6" s="11"/>
    </row>
    <row r="7" ht="24" customHeight="1" spans="1:9">
      <c r="A7" s="11">
        <v>4</v>
      </c>
      <c r="B7" s="12"/>
      <c r="C7" s="11"/>
      <c r="D7" s="11"/>
      <c r="E7" s="11"/>
      <c r="F7" s="11" t="str">
        <f t="shared" si="0"/>
        <v/>
      </c>
      <c r="G7" s="11" t="str">
        <f>IF(F7="","",RANK(F7,$F$4:$F$23,0))</f>
        <v/>
      </c>
      <c r="H7" s="11" t="str">
        <f t="shared" si="1"/>
        <v/>
      </c>
      <c r="I7" s="11"/>
    </row>
    <row r="8" ht="24" customHeight="1" spans="1:9">
      <c r="A8" s="11">
        <v>5</v>
      </c>
      <c r="B8" s="12"/>
      <c r="C8" s="11"/>
      <c r="D8" s="11"/>
      <c r="E8" s="11"/>
      <c r="F8" s="11" t="str">
        <f t="shared" si="0"/>
        <v/>
      </c>
      <c r="G8" s="11" t="str">
        <f>IF(F8="","",RANK(F8,$F$4:$F$23,0))</f>
        <v/>
      </c>
      <c r="H8" s="11" t="str">
        <f t="shared" si="1"/>
        <v/>
      </c>
      <c r="I8" s="11"/>
    </row>
    <row r="9" ht="24" customHeight="1" spans="1:9">
      <c r="A9" s="11">
        <v>6</v>
      </c>
      <c r="B9" s="12"/>
      <c r="C9" s="11"/>
      <c r="D9" s="11"/>
      <c r="E9" s="11"/>
      <c r="F9" s="11" t="str">
        <f t="shared" si="0"/>
        <v/>
      </c>
      <c r="G9" s="11" t="str">
        <f>IF(F9="","",RANK(F9,$F$4:$F$23,0))</f>
        <v/>
      </c>
      <c r="H9" s="11" t="str">
        <f t="shared" si="1"/>
        <v/>
      </c>
      <c r="I9" s="11"/>
    </row>
    <row r="10" ht="24" customHeight="1" spans="1:9">
      <c r="A10" s="11">
        <v>7</v>
      </c>
      <c r="B10" s="12"/>
      <c r="C10" s="11"/>
      <c r="D10" s="11"/>
      <c r="E10" s="11"/>
      <c r="F10" s="11" t="str">
        <f t="shared" si="0"/>
        <v/>
      </c>
      <c r="G10" s="11" t="str">
        <f>IF(F10="","",RANK(F10,$F$4:$F$23,0))</f>
        <v/>
      </c>
      <c r="H10" s="11" t="str">
        <f t="shared" si="1"/>
        <v/>
      </c>
      <c r="I10" s="11"/>
    </row>
    <row r="11" ht="24" customHeight="1" spans="1:9">
      <c r="A11" s="11">
        <v>8</v>
      </c>
      <c r="B11" s="12"/>
      <c r="C11" s="11"/>
      <c r="D11" s="11"/>
      <c r="E11" s="11"/>
      <c r="F11" s="11" t="str">
        <f t="shared" si="0"/>
        <v/>
      </c>
      <c r="G11" s="11" t="str">
        <f>IF(F11="","",RANK(F11,$F$4:$F$23,0))</f>
        <v/>
      </c>
      <c r="H11" s="11" t="str">
        <f t="shared" si="1"/>
        <v/>
      </c>
      <c r="I11" s="11"/>
    </row>
    <row r="12" ht="24" customHeight="1" spans="1:9">
      <c r="A12" s="11">
        <v>9</v>
      </c>
      <c r="B12" s="12"/>
      <c r="C12" s="11"/>
      <c r="D12" s="11"/>
      <c r="E12" s="11"/>
      <c r="F12" s="11" t="str">
        <f t="shared" si="0"/>
        <v/>
      </c>
      <c r="G12" s="11" t="str">
        <f>IF(F12="","",RANK(F12,$F$4:$F$23,0))</f>
        <v/>
      </c>
      <c r="H12" s="11" t="str">
        <f t="shared" si="1"/>
        <v/>
      </c>
      <c r="I12" s="11"/>
    </row>
    <row r="13" ht="24" customHeight="1" spans="1:9">
      <c r="A13" s="11">
        <v>10</v>
      </c>
      <c r="B13" s="12"/>
      <c r="C13" s="11"/>
      <c r="D13" s="11"/>
      <c r="E13" s="11"/>
      <c r="F13" s="11" t="str">
        <f t="shared" si="0"/>
        <v/>
      </c>
      <c r="G13" s="11" t="str">
        <f>IF(F13="","",RANK(F13,$F$4:$F$23,0))</f>
        <v/>
      </c>
      <c r="H13" s="11" t="str">
        <f t="shared" si="1"/>
        <v/>
      </c>
      <c r="I13" s="11"/>
    </row>
    <row r="14" ht="24" customHeight="1" spans="1:9">
      <c r="A14" s="11">
        <v>11</v>
      </c>
      <c r="B14" s="12"/>
      <c r="C14" s="11"/>
      <c r="D14" s="11"/>
      <c r="E14" s="11"/>
      <c r="F14" s="11" t="str">
        <f t="shared" si="0"/>
        <v/>
      </c>
      <c r="G14" s="11" t="str">
        <f>IF(F14="","",RANK(F14,$F$4:$F$23,0))</f>
        <v/>
      </c>
      <c r="H14" s="11" t="str">
        <f t="shared" si="1"/>
        <v/>
      </c>
      <c r="I14" s="11"/>
    </row>
    <row r="15" ht="24" customHeight="1" spans="1:9">
      <c r="A15" s="11">
        <v>12</v>
      </c>
      <c r="B15" s="12"/>
      <c r="C15" s="11"/>
      <c r="D15" s="11"/>
      <c r="E15" s="11"/>
      <c r="F15" s="11" t="str">
        <f t="shared" si="0"/>
        <v/>
      </c>
      <c r="G15" s="11" t="str">
        <f>IF(F15="","",RANK(F15,$F$4:$F$23,0))</f>
        <v/>
      </c>
      <c r="H15" s="11" t="str">
        <f t="shared" si="1"/>
        <v/>
      </c>
      <c r="I15" s="11"/>
    </row>
    <row r="16" ht="24" customHeight="1" spans="1:9">
      <c r="A16" s="11">
        <v>13</v>
      </c>
      <c r="B16" s="12"/>
      <c r="C16" s="11"/>
      <c r="D16" s="11"/>
      <c r="E16" s="11"/>
      <c r="F16" s="11" t="str">
        <f t="shared" si="0"/>
        <v/>
      </c>
      <c r="G16" s="11" t="str">
        <f>IF(F16="","",RANK(F16,$F$4:$F$23,0))</f>
        <v/>
      </c>
      <c r="H16" s="11" t="str">
        <f t="shared" si="1"/>
        <v/>
      </c>
      <c r="I16" s="11"/>
    </row>
    <row r="17" ht="24" customHeight="1" spans="1:9">
      <c r="A17" s="11">
        <v>14</v>
      </c>
      <c r="B17" s="12"/>
      <c r="C17" s="11"/>
      <c r="D17" s="11"/>
      <c r="E17" s="11"/>
      <c r="F17" s="11" t="str">
        <f t="shared" si="0"/>
        <v/>
      </c>
      <c r="G17" s="11" t="str">
        <f>IF(F17="","",RANK(F17,$F$4:$F$23,0))</f>
        <v/>
      </c>
      <c r="H17" s="11" t="str">
        <f t="shared" si="1"/>
        <v/>
      </c>
      <c r="I17" s="11"/>
    </row>
    <row r="18" ht="24" customHeight="1" spans="1:9">
      <c r="A18" s="11">
        <v>15</v>
      </c>
      <c r="B18" s="12"/>
      <c r="C18" s="11"/>
      <c r="D18" s="11"/>
      <c r="E18" s="11"/>
      <c r="F18" s="11" t="str">
        <f t="shared" si="0"/>
        <v/>
      </c>
      <c r="G18" s="11" t="str">
        <f>IF(F18="","",RANK(F18,$F$4:$F$23,0))</f>
        <v/>
      </c>
      <c r="H18" s="11" t="str">
        <f t="shared" si="1"/>
        <v/>
      </c>
      <c r="I18" s="11"/>
    </row>
    <row r="19" ht="24" customHeight="1" spans="1:9">
      <c r="A19" s="11">
        <v>16</v>
      </c>
      <c r="B19" s="12"/>
      <c r="C19" s="11"/>
      <c r="D19" s="11"/>
      <c r="E19" s="11"/>
      <c r="F19" s="11" t="str">
        <f t="shared" si="0"/>
        <v/>
      </c>
      <c r="G19" s="11" t="str">
        <f>IF(F19="","",RANK(F19,$F$4:$F$23,0))</f>
        <v/>
      </c>
      <c r="H19" s="11" t="str">
        <f t="shared" si="1"/>
        <v/>
      </c>
      <c r="I19" s="11"/>
    </row>
    <row r="20" ht="24" customHeight="1" spans="1:9">
      <c r="A20" s="11">
        <v>17</v>
      </c>
      <c r="B20" s="12"/>
      <c r="C20" s="11"/>
      <c r="D20" s="11"/>
      <c r="E20" s="11"/>
      <c r="F20" s="11" t="str">
        <f t="shared" si="0"/>
        <v/>
      </c>
      <c r="G20" s="11" t="str">
        <f>IF(F20="","",RANK(F20,$F$4:$F$23,0))</f>
        <v/>
      </c>
      <c r="H20" s="11" t="str">
        <f t="shared" si="1"/>
        <v/>
      </c>
      <c r="I20" s="11"/>
    </row>
    <row r="21" ht="24" customHeight="1" spans="1:9">
      <c r="A21" s="11">
        <v>18</v>
      </c>
      <c r="B21" s="12"/>
      <c r="C21" s="11"/>
      <c r="D21" s="11"/>
      <c r="E21" s="11"/>
      <c r="F21" s="11" t="str">
        <f t="shared" si="0"/>
        <v/>
      </c>
      <c r="G21" s="11" t="str">
        <f>IF(F21="","",RANK(F21,$F$4:$F$23,0))</f>
        <v/>
      </c>
      <c r="H21" s="11" t="str">
        <f t="shared" si="1"/>
        <v/>
      </c>
      <c r="I21" s="11"/>
    </row>
    <row r="22" ht="24" customHeight="1" spans="1:9">
      <c r="A22" s="11">
        <v>19</v>
      </c>
      <c r="B22" s="12"/>
      <c r="C22" s="11"/>
      <c r="D22" s="11"/>
      <c r="E22" s="11"/>
      <c r="F22" s="11" t="str">
        <f t="shared" si="0"/>
        <v/>
      </c>
      <c r="G22" s="11" t="str">
        <f>IF(F22="","",RANK(F22,$F$4:$F$23,0))</f>
        <v/>
      </c>
      <c r="H22" s="11" t="str">
        <f t="shared" si="1"/>
        <v/>
      </c>
      <c r="I22" s="11"/>
    </row>
    <row r="23" ht="24" customHeight="1" spans="1:9">
      <c r="A23" s="11">
        <v>20</v>
      </c>
      <c r="B23" s="12"/>
      <c r="C23" s="11"/>
      <c r="D23" s="11"/>
      <c r="E23" s="11"/>
      <c r="F23" s="11" t="str">
        <f t="shared" si="0"/>
        <v/>
      </c>
      <c r="G23" s="11" t="str">
        <f>IF(F23="","",RANK(F23,$F$4:$F$23,0))</f>
        <v/>
      </c>
      <c r="H23" s="11" t="str">
        <f t="shared" si="1"/>
        <v/>
      </c>
      <c r="I23" s="11"/>
    </row>
    <row r="25" customHeight="1" spans="1:9">
      <c r="A25" s="13" t="s">
        <v>66</v>
      </c>
      <c r="B25" s="14"/>
      <c r="C25" s="14"/>
      <c r="D25" s="14"/>
      <c r="E25" s="14"/>
      <c r="F25" s="14"/>
      <c r="G25" s="14"/>
      <c r="H25" s="14"/>
      <c r="I25" s="14"/>
    </row>
  </sheetData>
  <autoFilter xmlns:etc="http://www.wps.cn/officeDocument/2017/etCustomData" ref="A3:I23" etc:filterBottomFollowUsedRange="0">
    <extLst/>
  </autoFilter>
  <mergeCells count="3">
    <mergeCell ref="A1:I1"/>
    <mergeCell ref="A2:I2"/>
    <mergeCell ref="A25:I25"/>
  </mergeCells>
  <conditionalFormatting sqref="F4:F23">
    <cfRule type="cellIs" dxfId="0" priority="2" operator="greaterThanOrEqual">
      <formula>80</formula>
    </cfRule>
    <cfRule type="cellIs" dxfId="1" priority="3" operator="lessThan">
      <formula>80</formula>
    </cfRule>
  </conditionalFormatting>
  <dataValidations count="1">
    <dataValidation type="list" allowBlank="1" sqref="C4:C23">
      <formula1>"合格,不合格"</formula1>
    </dataValidation>
  </dataValidations>
  <pageMargins left="0.75" right="0.75" top="1" bottom="1" header="0.511811023622047" footer="0.5"/>
  <pageSetup paperSize="9" fitToHeight="0" orientation="landscape" horizontalDpi="300" verticalDpi="300"/>
  <headerFooter>
    <oddFooter>&amp;C&amp;9 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zoomScalePageLayoutView="60" topLeftCell="A2" workbookViewId="0">
      <selection activeCell="I9" sqref="I9"/>
    </sheetView>
  </sheetViews>
  <sheetFormatPr defaultColWidth="8.67619047619048" defaultRowHeight="15" outlineLevelCol="3"/>
  <cols>
    <col min="1" max="1" width="8" style="1" customWidth="1"/>
    <col min="2" max="2" width="24" style="1" customWidth="1"/>
    <col min="3" max="3" width="76" style="1" customWidth="1"/>
    <col min="4" max="4" width="24" style="1" customWidth="1"/>
    <col min="5" max="16384" width="8.67619047619048" style="1"/>
  </cols>
  <sheetData>
    <row r="1" ht="33.75" customHeight="1" spans="1:4">
      <c r="A1" s="2" t="s">
        <v>67</v>
      </c>
      <c r="B1" s="2"/>
      <c r="C1" s="2"/>
      <c r="D1" s="2"/>
    </row>
    <row r="2" ht="18" spans="1:4">
      <c r="A2" s="3" t="s">
        <v>59</v>
      </c>
      <c r="B2" s="3" t="s">
        <v>68</v>
      </c>
      <c r="C2" s="3" t="s">
        <v>69</v>
      </c>
      <c r="D2" s="3" t="s">
        <v>70</v>
      </c>
    </row>
    <row r="3" ht="66" customHeight="1" spans="1:4">
      <c r="A3" s="4" t="s">
        <v>71</v>
      </c>
      <c r="B3" s="5" t="s">
        <v>72</v>
      </c>
      <c r="C3" s="6" t="s">
        <v>73</v>
      </c>
      <c r="D3" s="5" t="s">
        <v>74</v>
      </c>
    </row>
    <row r="4" ht="66" customHeight="1" spans="1:4">
      <c r="A4" s="4" t="s">
        <v>75</v>
      </c>
      <c r="B4" s="5" t="s">
        <v>76</v>
      </c>
      <c r="C4" s="6" t="s">
        <v>77</v>
      </c>
      <c r="D4" s="5" t="s">
        <v>78</v>
      </c>
    </row>
    <row r="5" ht="66" customHeight="1" spans="1:4">
      <c r="A5" s="4" t="s">
        <v>79</v>
      </c>
      <c r="B5" s="5" t="s">
        <v>80</v>
      </c>
      <c r="C5" s="6" t="s">
        <v>81</v>
      </c>
      <c r="D5" s="5" t="s">
        <v>78</v>
      </c>
    </row>
    <row r="6" ht="66" customHeight="1" spans="1:4">
      <c r="A6" s="4" t="s">
        <v>82</v>
      </c>
      <c r="B6" s="5" t="s">
        <v>83</v>
      </c>
      <c r="C6" s="6" t="s">
        <v>84</v>
      </c>
      <c r="D6" s="5" t="s">
        <v>85</v>
      </c>
    </row>
    <row r="7" ht="66" customHeight="1" spans="1:4">
      <c r="A7" s="4" t="s">
        <v>86</v>
      </c>
      <c r="B7" s="5" t="s">
        <v>87</v>
      </c>
      <c r="C7" s="6" t="s">
        <v>88</v>
      </c>
      <c r="D7" s="5" t="s">
        <v>89</v>
      </c>
    </row>
    <row r="8" ht="66" customHeight="1" spans="1:4">
      <c r="A8" s="4" t="s">
        <v>90</v>
      </c>
      <c r="B8" s="5" t="s">
        <v>91</v>
      </c>
      <c r="C8" s="6" t="s">
        <v>92</v>
      </c>
      <c r="D8" s="5" t="s">
        <v>93</v>
      </c>
    </row>
    <row r="9" ht="66" customHeight="1" spans="1:4">
      <c r="A9" s="4" t="s">
        <v>94</v>
      </c>
      <c r="B9" s="5" t="s">
        <v>95</v>
      </c>
      <c r="C9" s="6" t="s">
        <v>96</v>
      </c>
      <c r="D9" s="5" t="s">
        <v>97</v>
      </c>
    </row>
    <row r="10" ht="66" customHeight="1" spans="1:4">
      <c r="A10" s="4" t="s">
        <v>98</v>
      </c>
      <c r="B10" s="5" t="s">
        <v>99</v>
      </c>
      <c r="C10" s="7" t="s">
        <v>100</v>
      </c>
      <c r="D10" s="5" t="s">
        <v>101</v>
      </c>
    </row>
    <row r="11" ht="66" customHeight="1" spans="1:4">
      <c r="A11" s="4" t="s">
        <v>102</v>
      </c>
      <c r="B11" s="5" t="s">
        <v>103</v>
      </c>
      <c r="C11" s="6" t="s">
        <v>104</v>
      </c>
      <c r="D11" s="5" t="s">
        <v>105</v>
      </c>
    </row>
    <row r="12" ht="66" customHeight="1" spans="1:4">
      <c r="A12" s="4" t="s">
        <v>106</v>
      </c>
      <c r="B12" s="5" t="s">
        <v>107</v>
      </c>
      <c r="C12" s="6" t="s">
        <v>108</v>
      </c>
      <c r="D12" s="5" t="s">
        <v>109</v>
      </c>
    </row>
    <row r="13" ht="66" customHeight="1" spans="1:4">
      <c r="A13" s="4" t="s">
        <v>110</v>
      </c>
      <c r="B13" s="5" t="s">
        <v>111</v>
      </c>
      <c r="C13" s="6" t="s">
        <v>112</v>
      </c>
      <c r="D13" s="5" t="s">
        <v>78</v>
      </c>
    </row>
  </sheetData>
  <autoFilter xmlns:etc="http://www.wps.cn/officeDocument/2017/etCustomData" ref="A2:D13" etc:filterBottomFollowUsedRange="0">
    <extLst/>
  </autoFilter>
  <mergeCells count="1">
    <mergeCell ref="A1:D1"/>
  </mergeCells>
  <pageMargins left="0.75" right="0.75" top="1" bottom="1" header="0.511811023622047" footer="0.5"/>
  <pageSetup paperSize="9" fitToHeight="0" orientation="landscape" horizontalDpi="300" verticalDpi="300"/>
  <headerFooter>
    <oddFooter>&amp;C&amp;9 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LibreOffice/7.4.7.2$Linux_X86_64 LibreOffice_project/40$Build-2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评审汇总</vt:lpstr>
      <vt:lpstr>申请材料对应表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花喜欢我</cp:lastModifiedBy>
  <dcterms:created xsi:type="dcterms:W3CDTF">2026-09-15T01:13:00Z</dcterms:created>
  <dcterms:modified xsi:type="dcterms:W3CDTF">2026-09-16T08:55:31Z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7DEDB57365B248F3A000C41CC5D600B7_12</vt:lpwstr>
  </property>
  <property fmtid="{D5CDD505-2E9C-101B-9397-08002B2CF9AE}" pid="3" name="KSOProductBuildVer">
    <vt:lpwstr>2052-12.8.2.1119</vt:lpwstr>
  </property>
</Properties>
</file>