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3" r:id="rId1"/>
  </sheets>
  <definedNames>
    <definedName name="_xlnm.Print_Titles" localSheetId="0">Sheet1!$1:$6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<sst xmlns="http://schemas.openxmlformats.org/spreadsheetml/2006/main" count="24" uniqueCount="23">
  <si>
    <t>附件</t>
  </si>
  <si>
    <t>住房公积金应缴金额核算表</t>
  </si>
  <si>
    <t>单位名称：洛阳哲航物业管理有限公司</t>
  </si>
  <si>
    <t>职工姓名：李小悌  身份证号：41030419******1573</t>
  </si>
  <si>
    <t>单位：元</t>
  </si>
  <si>
    <t>欠缴日期</t>
  </si>
  <si>
    <t>欠缴月数</t>
  </si>
  <si>
    <t>上一年度月均工资                （缴存基数）</t>
  </si>
  <si>
    <t>缴存比例</t>
  </si>
  <si>
    <t>单边月缴存额</t>
  </si>
  <si>
    <t>单边取整金额</t>
  </si>
  <si>
    <t>单位应缴金额</t>
  </si>
  <si>
    <t>职工应缴金额</t>
  </si>
  <si>
    <t>合计</t>
  </si>
  <si>
    <t>备注</t>
  </si>
  <si>
    <t>单位已缴</t>
  </si>
  <si>
    <t>单位欠缴</t>
  </si>
  <si>
    <t>单位代扣个人（已代缴）</t>
  </si>
  <si>
    <t>单位代扣个人（未代缴）</t>
  </si>
  <si>
    <t>职工欠缴（单位未代扣代缴）</t>
  </si>
  <si>
    <t>入职</t>
  </si>
  <si>
    <t>2025.6工资3000</t>
  </si>
  <si>
    <r>
      <rPr>
        <sz val="11"/>
        <color theme="1"/>
        <rFont val="方正小标宋简体"/>
        <charset val="134"/>
      </rPr>
      <t>执行标准说明：                                                                                                                                                                             1.住房公积金年度为当年7月1日至次年6月30日，例：2018住房公积金年度为2018.7-2019.6，缴存基数为2017.1-2017.12月均工资。
2.上年度月平均工资是指职工本人上一个自然年度的月平均工资，由本中心根据职工提供的记录其本人工资发放情况的银行账户明细、个人所得税收入纳税明细、社会保险参保证明、生效的裁判文书等证据材料计算得出。
3.新参加工作的职工以参加工作的第二个月工资作为住房公积金缴存基数，新调入的职工以调入单位发放的当月工资作为住房公积金缴存基数，该缴存基数的适用期间为整个住房公积金年度。当年新参加工作和新调入职工在年度缴存基数调整时，不再重新核定。                                                                                                                                                                          4.</t>
    </r>
    <r>
      <rPr>
        <b/>
        <sz val="11"/>
        <color rgb="FFFF0000"/>
        <rFont val="方正小标宋简体"/>
        <charset val="134"/>
      </rPr>
      <t>李小悌</t>
    </r>
    <r>
      <rPr>
        <sz val="11"/>
        <color theme="1"/>
        <rFont val="方正小标宋简体"/>
        <charset val="134"/>
      </rPr>
      <t>（投诉人）住房公积金缴存比例为</t>
    </r>
    <r>
      <rPr>
        <b/>
        <u/>
        <sz val="11"/>
        <color rgb="FFFF0000"/>
        <rFont val="方正小标宋简体"/>
        <charset val="134"/>
      </rPr>
      <t>5%</t>
    </r>
    <r>
      <rPr>
        <sz val="11"/>
        <color theme="1"/>
        <rFont val="方正小标宋简体"/>
        <charset val="134"/>
      </rPr>
      <t xml:space="preserve">，单位月应缴额=缴存基数×缴存比例，职工月应缴额=缴存基数×缴存比例。住房公积金月缴存额实行以元为单位，元以下四舍五入。
5.单位欠缴部分的住房公积金（单位欠缴+单位代扣个人未代缴），由单位支付；职工欠缴部分的住房公积金（单位未代扣代缴），由职工个人支付。
6.相关单位及个人应保证提供的数据真实、可靠。对以上数据没有异议，投诉人请签字确认；相关单位及个人如对数据存在异议的，请在15日内将书面意见及证据材料反映至市住房公积金管理中心，逾期不提出的，将依法承担法律责任。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</si>
</sst>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6"/>
      <color theme="1"/>
      <name val="方正小标宋简体"/>
      <charset val="134"/>
    </font>
    <font>
      <sz val="11"/>
      <name val="宋体"/>
      <charset val="134"/>
      <scheme val="minor"/>
    </font>
    <font>
      <sz val="11"/>
      <color theme="1"/>
      <name val="方正小标宋简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b/>
      <sz val="11"/>
      <color rgb="FFFF0000"/>
      <name val="方正小标宋简体"/>
      <charset val="134"/>
    </font>
    <font>
      <b/>
      <u/>
      <sz val="11"/>
      <color rgb="FFFF0000"/>
      <name val="方正小标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7"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8" applyNumberFormat="0" applyFill="0" applyAlignment="0" applyProtection="0">
      <alignment vertical="center"/>
    </xf>
    <xf numFmtId="0" fontId="10" fillId="0" borderId="8" applyNumberFormat="0" applyFill="0" applyAlignment="0" applyProtection="0">
      <alignment vertical="center"/>
    </xf>
    <xf numFmtId="0" fontId="11" fillId="0" borderId="9" applyNumberFormat="0" applyFill="0" applyAlignment="0" applyProtection="0">
      <alignment vertical="center"/>
    </xf>
    <xf numFmtId="0" fontId="11" fillId="0" borderId="0" applyNumberFormat="0" applyFill="0" applyBorder="0" applyAlignment="0" applyProtection="0">
      <alignment vertical="center"/>
    </xf>
    <xf numFmtId="0" fontId="12" fillId="3" borderId="10" applyNumberFormat="0" applyAlignment="0" applyProtection="0">
      <alignment vertical="center"/>
    </xf>
    <xf numFmtId="0" fontId="13" fillId="4" borderId="11" applyNumberFormat="0" applyAlignment="0" applyProtection="0">
      <alignment vertical="center"/>
    </xf>
    <xf numFmtId="0" fontId="14" fillId="4" borderId="10" applyNumberFormat="0" applyAlignment="0" applyProtection="0">
      <alignment vertical="center"/>
    </xf>
    <xf numFmtId="0" fontId="15" fillId="5" borderId="12" applyNumberFormat="0" applyAlignment="0" applyProtection="0">
      <alignment vertical="center"/>
    </xf>
    <xf numFmtId="0" fontId="16" fillId="0" borderId="13" applyNumberFormat="0" applyFill="0" applyAlignment="0" applyProtection="0">
      <alignment vertical="center"/>
    </xf>
    <xf numFmtId="0" fontId="17" fillId="0" borderId="14"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1" fillId="32" borderId="0" applyNumberFormat="0" applyBorder="0" applyAlignment="0" applyProtection="0">
      <alignment vertical="center"/>
    </xf>
  </cellStyleXfs>
  <cellXfs count="25">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1" fillId="0" borderId="0" xfId="0" applyFont="1" applyAlignment="1">
      <alignment horizontal="center" vertical="center"/>
    </xf>
    <xf numFmtId="0" fontId="0" fillId="0" borderId="0" xfId="0" applyFont="1" applyAlignment="1">
      <alignment horizontal="left" vertical="center"/>
    </xf>
    <xf numFmtId="0" fontId="0" fillId="0" borderId="0" xfId="0" applyAlignment="1">
      <alignment vertical="center" wrapText="1"/>
    </xf>
    <xf numFmtId="0" fontId="0" fillId="0" borderId="0" xfId="0" applyAlignment="1">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xf>
    <xf numFmtId="0" fontId="0" fillId="0" borderId="1" xfId="0" applyBorder="1" applyAlignment="1">
      <alignment vertical="center" wrapText="1"/>
    </xf>
    <xf numFmtId="0" fontId="0" fillId="0" borderId="3" xfId="0" applyBorder="1" applyAlignment="1">
      <alignment horizontal="center" vertical="center" wrapText="1"/>
    </xf>
    <xf numFmtId="0" fontId="0" fillId="0" borderId="3" xfId="0" applyBorder="1">
      <alignment vertical="center"/>
    </xf>
    <xf numFmtId="0" fontId="0" fillId="0" borderId="3" xfId="0"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0" fillId="0" borderId="3" xfId="0" applyBorder="1" applyAlignment="1">
      <alignment horizontal="center" vertical="center"/>
    </xf>
    <xf numFmtId="9" fontId="0" fillId="0" borderId="1" xfId="0" applyNumberFormat="1" applyBorder="1" applyAlignment="1">
      <alignment horizontal="center" vertical="center"/>
    </xf>
    <xf numFmtId="0" fontId="0" fillId="0" borderId="1" xfId="0" applyBorder="1">
      <alignment vertical="center"/>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0" xfId="0" applyFont="1" applyAlignment="1">
      <alignment horizontal="left" vertical="center"/>
    </xf>
    <xf numFmtId="0" fontId="3"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000000"/>
      <color rgb="00F4B084"/>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4"/>
  <sheetViews>
    <sheetView tabSelected="1" workbookViewId="0">
      <pane ySplit="6" topLeftCell="A7" activePane="bottomLeft" state="frozen"/>
      <selection/>
      <selection pane="bottomLeft" activeCell="U14" sqref="U14"/>
    </sheetView>
  </sheetViews>
  <sheetFormatPr defaultColWidth="9" defaultRowHeight="13.5"/>
  <cols>
    <col min="1" max="1" width="8" style="1" customWidth="1"/>
    <col min="2" max="2" width="4.875" customWidth="1"/>
    <col min="3" max="3" width="15.625" customWidth="1"/>
    <col min="4" max="4" width="8.625" customWidth="1"/>
    <col min="5" max="5" width="9.5" customWidth="1"/>
    <col min="9" max="9" width="9.5" customWidth="1"/>
    <col min="10" max="10" width="9.75" customWidth="1"/>
    <col min="11" max="11" width="10.25" customWidth="1"/>
    <col min="12" max="12" width="11.875" customWidth="1"/>
  </cols>
  <sheetData>
    <row r="1" spans="1:13">
      <c r="A1" s="2" t="s">
        <v>0</v>
      </c>
      <c r="B1" s="2"/>
      <c r="C1" s="2"/>
    </row>
    <row r="2" ht="21" customHeight="1" spans="1:13">
      <c r="A2" s="3" t="s">
        <v>1</v>
      </c>
      <c r="B2" s="3"/>
      <c r="C2" s="3"/>
      <c r="D2" s="3"/>
      <c r="E2" s="3"/>
      <c r="F2" s="3"/>
      <c r="G2" s="3"/>
      <c r="H2" s="3"/>
      <c r="I2" s="3"/>
      <c r="J2" s="3"/>
      <c r="K2" s="3"/>
      <c r="L2" s="3"/>
    </row>
    <row r="3" ht="17" customHeight="1" spans="1:13">
      <c r="A3" s="2" t="s">
        <v>2</v>
      </c>
      <c r="B3" s="2"/>
      <c r="C3" s="2"/>
      <c r="D3" s="2"/>
      <c r="E3" s="2"/>
      <c r="F3" s="2"/>
      <c r="I3" s="4"/>
      <c r="J3" s="4"/>
      <c r="K3" s="2"/>
      <c r="L3" s="2"/>
    </row>
    <row r="4" ht="19" customHeight="1" spans="1:13">
      <c r="A4" s="5" t="s">
        <v>3</v>
      </c>
      <c r="B4" s="6"/>
      <c r="C4" s="6"/>
      <c r="D4" s="6"/>
      <c r="E4" s="6"/>
      <c r="F4" s="6"/>
      <c r="K4" s="6"/>
      <c r="L4" s="6" t="s">
        <v>4</v>
      </c>
    </row>
    <row r="5" ht="17" customHeight="1" spans="1:13">
      <c r="A5" s="7" t="s">
        <v>5</v>
      </c>
      <c r="B5" s="8" t="s">
        <v>6</v>
      </c>
      <c r="C5" s="9" t="s">
        <v>7</v>
      </c>
      <c r="D5" s="10" t="s">
        <v>8</v>
      </c>
      <c r="E5" s="9" t="s">
        <v>9</v>
      </c>
      <c r="F5" s="9" t="s">
        <v>10</v>
      </c>
      <c r="G5" s="7" t="s">
        <v>11</v>
      </c>
      <c r="H5" s="7"/>
      <c r="I5" s="7" t="s">
        <v>12</v>
      </c>
      <c r="J5" s="7"/>
      <c r="K5" s="7"/>
      <c r="L5" s="10" t="s">
        <v>13</v>
      </c>
      <c r="M5" s="10" t="s">
        <v>14</v>
      </c>
    </row>
    <row r="6" ht="55" customHeight="1" spans="1:13">
      <c r="A6" s="7"/>
      <c r="B6" s="11"/>
      <c r="C6" s="12"/>
      <c r="D6" s="13"/>
      <c r="E6" s="14"/>
      <c r="F6" s="14"/>
      <c r="G6" s="7" t="s">
        <v>15</v>
      </c>
      <c r="H6" s="7" t="s">
        <v>16</v>
      </c>
      <c r="I6" s="15" t="s">
        <v>17</v>
      </c>
      <c r="J6" s="15" t="s">
        <v>18</v>
      </c>
      <c r="K6" s="16" t="s">
        <v>19</v>
      </c>
      <c r="L6" s="13"/>
      <c r="M6" s="17"/>
    </row>
    <row r="7" ht="30" customHeight="1" spans="1:13">
      <c r="A7" s="7">
        <v>202505</v>
      </c>
      <c r="B7" s="7" t="s">
        <v>20</v>
      </c>
      <c r="C7" s="8"/>
      <c r="D7" s="18"/>
      <c r="E7" s="7"/>
      <c r="F7" s="7"/>
      <c r="G7" s="7"/>
      <c r="H7" s="7"/>
      <c r="I7" s="7"/>
      <c r="J7" s="7"/>
      <c r="K7" s="7"/>
      <c r="L7" s="7"/>
      <c r="M7" s="19"/>
    </row>
    <row r="8" ht="30" customHeight="1" spans="1:13">
      <c r="A8" s="7">
        <v>202506</v>
      </c>
      <c r="B8" s="7">
        <v>1</v>
      </c>
      <c r="C8" s="7" t="s">
        <v>21</v>
      </c>
      <c r="D8" s="18">
        <v>0.05</v>
      </c>
      <c r="E8" s="7">
        <f>C9*D8</f>
        <v>150</v>
      </c>
      <c r="F8" s="7">
        <v>150</v>
      </c>
      <c r="G8" s="7"/>
      <c r="H8" s="7">
        <v>150</v>
      </c>
      <c r="I8" s="7"/>
      <c r="J8" s="7"/>
      <c r="K8" s="7">
        <v>150</v>
      </c>
      <c r="L8" s="7">
        <f t="shared" ref="L8:L11" si="0">SUM(G8:K8)</f>
        <v>300</v>
      </c>
      <c r="M8" s="19"/>
    </row>
    <row r="9" ht="30" customHeight="1" spans="1:13">
      <c r="A9" s="7">
        <v>202507</v>
      </c>
      <c r="B9" s="7">
        <v>1</v>
      </c>
      <c r="C9" s="7">
        <v>3000</v>
      </c>
      <c r="D9" s="18">
        <v>0.05</v>
      </c>
      <c r="E9" s="7">
        <f>C9*D9</f>
        <v>150</v>
      </c>
      <c r="F9" s="7">
        <v>150</v>
      </c>
      <c r="G9" s="7"/>
      <c r="H9" s="7">
        <v>150</v>
      </c>
      <c r="I9" s="7"/>
      <c r="J9" s="7"/>
      <c r="K9" s="7">
        <v>150</v>
      </c>
      <c r="L9" s="7">
        <f t="shared" si="0"/>
        <v>300</v>
      </c>
      <c r="M9" s="19"/>
    </row>
    <row r="10" ht="30" customHeight="1" spans="1:13">
      <c r="A10" s="7">
        <v>202508</v>
      </c>
      <c r="B10" s="7">
        <v>1</v>
      </c>
      <c r="C10" s="7">
        <v>3000</v>
      </c>
      <c r="D10" s="18">
        <v>0.05</v>
      </c>
      <c r="E10" s="7">
        <f>C10*D10</f>
        <v>150</v>
      </c>
      <c r="F10" s="7">
        <v>150</v>
      </c>
      <c r="G10" s="7"/>
      <c r="H10" s="7">
        <v>150</v>
      </c>
      <c r="I10" s="7"/>
      <c r="J10" s="7"/>
      <c r="K10" s="7">
        <v>150</v>
      </c>
      <c r="L10" s="7">
        <f t="shared" si="0"/>
        <v>300</v>
      </c>
      <c r="M10" s="19"/>
    </row>
    <row r="11" ht="30" customHeight="1" spans="1:13">
      <c r="A11" s="7">
        <v>202509</v>
      </c>
      <c r="B11" s="7">
        <v>0.3</v>
      </c>
      <c r="C11" s="7">
        <v>3000</v>
      </c>
      <c r="D11" s="18">
        <v>0.05</v>
      </c>
      <c r="E11" s="7">
        <f>D11*C11*B11</f>
        <v>45</v>
      </c>
      <c r="F11" s="7">
        <v>45</v>
      </c>
      <c r="G11" s="7"/>
      <c r="H11" s="7">
        <v>45</v>
      </c>
      <c r="I11" s="7"/>
      <c r="J11" s="7"/>
      <c r="K11" s="7">
        <v>45</v>
      </c>
      <c r="L11" s="7">
        <f t="shared" si="0"/>
        <v>90</v>
      </c>
      <c r="M11" s="19"/>
    </row>
    <row r="12" ht="30" customHeight="1" spans="1:13">
      <c r="A12" s="7" t="s">
        <v>13</v>
      </c>
      <c r="B12" s="7"/>
      <c r="C12" s="7"/>
      <c r="D12" s="7"/>
      <c r="E12" s="7">
        <f>SUM(E7:E11)</f>
        <v>495</v>
      </c>
      <c r="F12" s="7">
        <f>SUM(F7:F11)</f>
        <v>495</v>
      </c>
      <c r="G12" s="7"/>
      <c r="H12" s="7">
        <f>SUM(H7:H11)</f>
        <v>495</v>
      </c>
      <c r="I12" s="7"/>
      <c r="J12" s="7"/>
      <c r="K12" s="7">
        <f>SUM(K7:K11)</f>
        <v>495</v>
      </c>
      <c r="L12" s="7">
        <f>SUM(L7:L11)</f>
        <v>990</v>
      </c>
      <c r="M12" s="19"/>
    </row>
    <row r="13" ht="196" customHeight="1" spans="1:13">
      <c r="A13" s="20" t="s">
        <v>22</v>
      </c>
      <c r="B13" s="21"/>
      <c r="C13" s="21"/>
      <c r="D13" s="21"/>
      <c r="E13" s="21"/>
      <c r="F13" s="21"/>
      <c r="G13" s="21"/>
      <c r="H13" s="21"/>
      <c r="I13" s="21"/>
      <c r="J13" s="21"/>
      <c r="K13" s="21"/>
      <c r="L13" s="21"/>
      <c r="M13" s="22"/>
    </row>
    <row r="14" ht="26" customHeight="1" spans="1:13">
      <c r="A14" s="23"/>
      <c r="B14" s="23"/>
      <c r="C14" s="23"/>
      <c r="D14" s="23"/>
      <c r="E14" s="23"/>
      <c r="F14" s="23"/>
      <c r="G14" s="24"/>
      <c r="H14" s="24"/>
      <c r="I14" s="23"/>
      <c r="J14" s="23"/>
      <c r="K14" s="23"/>
      <c r="L14" s="23"/>
    </row>
  </sheetData>
  <mergeCells count="19">
    <mergeCell ref="A1:C1"/>
    <mergeCell ref="A2:L2"/>
    <mergeCell ref="A3:F3"/>
    <mergeCell ref="I3:L3"/>
    <mergeCell ref="A4:F4"/>
    <mergeCell ref="G5:H5"/>
    <mergeCell ref="I5:K5"/>
    <mergeCell ref="A13:M13"/>
    <mergeCell ref="A14:C14"/>
    <mergeCell ref="D14:F14"/>
    <mergeCell ref="I14:L14"/>
    <mergeCell ref="A5:A6"/>
    <mergeCell ref="B5:B6"/>
    <mergeCell ref="C5:C6"/>
    <mergeCell ref="D5:D6"/>
    <mergeCell ref="E5:E6"/>
    <mergeCell ref="F5:F6"/>
    <mergeCell ref="L5:L6"/>
    <mergeCell ref="M5:M6"/>
  </mergeCells>
  <pageMargins left="0.747916666666667" right="0.511805555555556" top="0.511805555555556" bottom="0.66875" header="0.5" footer="0.5"/>
  <pageSetup paperSize="9" scale="73"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greatwall</dc:creator>
  <cp:lastModifiedBy>翀75</cp:lastModifiedBy>
  <dcterms:created xsi:type="dcterms:W3CDTF">2024-02-02T00:48:00Z</dcterms:created>
  <dcterms:modified xsi:type="dcterms:W3CDTF">2026-07-16T02:34:16Z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9E05FFEF611B46CEAD95B7575412F8A3_13</vt:lpwstr>
  </property>
  <property fmtid="{D5CDD505-2E9C-101B-9397-08002B2CF9AE}" pid="4" name="CalculationRule">
    <vt:i4>0</vt:i4>
  </property>
</Properties>
</file>