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Print_Titles" localSheetId="0">Sheet1!$1:$6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<sst xmlns="http://schemas.openxmlformats.org/spreadsheetml/2006/main" count="29" uniqueCount="28">
  <si>
    <t>附件</t>
  </si>
  <si>
    <t>住房公积金应缴金额核算表</t>
  </si>
  <si>
    <t>单位名称：洛阳高新区人力资源管理服务有限公司</t>
  </si>
  <si>
    <t>职工姓名：李海强  身份证号：4103271990****3533</t>
  </si>
  <si>
    <t>单位：元</t>
  </si>
  <si>
    <t>欠缴日期</t>
  </si>
  <si>
    <t>欠缴月数</t>
  </si>
  <si>
    <t>上一年度月均工资                （缴存基数）</t>
  </si>
  <si>
    <t>缴存比例</t>
  </si>
  <si>
    <t>单边月缴存额</t>
  </si>
  <si>
    <t>单边取整金额</t>
  </si>
  <si>
    <t>单位应缴金额</t>
  </si>
  <si>
    <t>职工应缴金额</t>
  </si>
  <si>
    <t>合计</t>
  </si>
  <si>
    <t>备注</t>
  </si>
  <si>
    <t>单位已缴</t>
  </si>
  <si>
    <t>单位欠缴</t>
  </si>
  <si>
    <t>单位代扣个人（已代缴）</t>
  </si>
  <si>
    <t>单位代扣个人（未代缴）</t>
  </si>
  <si>
    <t>职工欠缴（单位未代扣代缴）</t>
  </si>
  <si>
    <t>入职</t>
  </si>
  <si>
    <t>2021.1工资2500</t>
  </si>
  <si>
    <t>2020月均2500</t>
  </si>
  <si>
    <t>2021月均2862.5</t>
  </si>
  <si>
    <t>2022月均2800</t>
  </si>
  <si>
    <r>
      <t>执行标准说明：                                                                                                                                                                             1.住房公积金年度为当年7月1日至次年6月30日，例：2018住房公积金年度为2018.7-2019.6，缴存基数为2017.1-2017.12月均工资。
2.上年度月平均工资是指职工本人上一个自然年度的月平均工资，由本中心根据职工提供的记录其本人工资发放情况的银行账户明细、个人所得税收入纳税明细、社会保险参保证明、生效的裁判文书等证据材料计算得出。
3.新参加工作的职工以参加工作的第二个月工资作为住房公积金缴存基数，新调入的职工以调入单位发放的当月工资作为住房公积金缴存基数，该缴存基数的适用期间为整个住房公积金年度。当年新参加工作和新调入职工在年度缴存基数调整时，不再重新核定。                                                                                                                                                                          4.</t>
    </r>
    <r>
      <rPr>
        <b/>
        <u/>
        <sz val="11"/>
        <rFont val="方正小标宋简体"/>
        <charset val="134"/>
      </rPr>
      <t>李海强</t>
    </r>
    <r>
      <rPr>
        <sz val="11"/>
        <rFont val="方正小标宋简体"/>
        <charset val="134"/>
      </rPr>
      <t>（投诉人）住房公积金缴存比例为</t>
    </r>
    <r>
      <rPr>
        <b/>
        <u/>
        <sz val="11"/>
        <rFont val="方正小标宋简体"/>
        <charset val="134"/>
      </rPr>
      <t>5%</t>
    </r>
    <r>
      <rPr>
        <sz val="11"/>
        <rFont val="方正小标宋简体"/>
        <charset val="134"/>
      </rPr>
      <t xml:space="preserve">，单位月应缴额=缴存基数×缴存比例，职工月应缴额=缴存基数×缴存比例。住房公积金月缴存额实行以元为单位，元以下四舍五入。
5.单位欠缴部分的住房公积金（单位欠缴+单位代扣个人未代缴），由单位支付；职工欠缴部分的住房公积金（单位未代扣代缴），由职工个人支付。
6.相关单位及个人应保证提供的数据真实、可靠。对以上数据没有异议，投诉人请签字确认；相关单位及个人如对数据存在异议的，请在15日内将书面意见及证据材料反映至市住房公积金管理中心，逾期不提出的，将依法承担法律责任。
                    </t>
    </r>
  </si>
  <si>
    <t>公司补缴4666</t>
  </si>
  <si>
    <t>个人补缴4666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</si>
</sst>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方正小标宋简体"/>
      <charset val="134"/>
    </font>
    <font>
      <sz val="11"/>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u/>
      <sz val="11"/>
      <name val="方正小标宋简体"/>
      <charset val="134"/>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3" xfId="0" applyFont="1" applyBorder="1">
      <alignment vertical="center"/>
    </xf>
    <xf numFmtId="0" fontId="1" fillId="0" borderId="3"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horizontal="center" vertical="center"/>
    </xf>
    <xf numFmtId="0" fontId="1" fillId="0" borderId="1" xfId="0" applyFont="1" applyBorder="1">
      <alignment vertical="center"/>
    </xf>
    <xf numFmtId="9" fontId="1" fillId="0" borderId="1" xfId="0" applyNumberFormat="1" applyFont="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xf>
    <xf numFmtId="9" fontId="1" fillId="2" borderId="1" xfId="0" applyNumberFormat="1" applyFont="1" applyFill="1" applyBorder="1" applyAlignment="1">
      <alignment horizontal="center" vertical="center"/>
    </xf>
    <xf numFmtId="0" fontId="1" fillId="2" borderId="1" xfId="0" applyFont="1" applyFill="1" applyBorder="1">
      <alignment vertical="center"/>
    </xf>
    <xf numFmtId="0" fontId="1" fillId="2" borderId="1" xfId="0" applyFont="1" applyFill="1" applyBorder="1" applyAlignment="1">
      <alignment horizontal="center" vertical="center" wrapText="1"/>
    </xf>
    <xf numFmtId="9" fontId="1" fillId="2" borderId="1" xfId="0" applyNumberFormat="1" applyFont="1" applyFill="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left" vertical="center"/>
    </xf>
    <xf numFmtId="0" fontId="3" fillId="0" borderId="0" xfId="0" applyFont="1">
      <alignment vertical="center"/>
    </xf>
    <xf numFmtId="0" fontId="1"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4B08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6"/>
  <sheetViews>
    <sheetView tabSelected="1" workbookViewId="0">
      <pane ySplit="6" topLeftCell="A7" activePane="bottomLeft" state="frozen"/>
      <selection/>
      <selection pane="bottomLeft" activeCell="P10" sqref="P10"/>
    </sheetView>
  </sheetViews>
  <sheetFormatPr defaultColWidth="9" defaultRowHeight="13.5"/>
  <cols>
    <col min="1" max="1" width="8" style="1" customWidth="1"/>
    <col min="2" max="2" width="4.875" style="2" customWidth="1"/>
    <col min="3" max="3" width="15.625" style="2" customWidth="1"/>
    <col min="4" max="4" width="8.625" style="2" customWidth="1"/>
    <col min="5" max="5" width="9.5" style="2" customWidth="1"/>
    <col min="6" max="8" width="9" style="2"/>
    <col min="9" max="9" width="9.5" style="2" customWidth="1"/>
    <col min="10" max="10" width="9.75" style="2" customWidth="1"/>
    <col min="11" max="11" width="10.25" style="2" customWidth="1"/>
    <col min="12" max="12" width="11.875" style="2" customWidth="1"/>
    <col min="13" max="16384" width="9" style="2"/>
  </cols>
  <sheetData>
    <row r="1" spans="1:13">
      <c r="A1" s="3" t="s">
        <v>0</v>
      </c>
      <c r="B1" s="4"/>
      <c r="C1" s="4"/>
    </row>
    <row r="2" ht="21" customHeight="1" spans="1:13">
      <c r="A2" s="5" t="s">
        <v>1</v>
      </c>
      <c r="B2" s="5"/>
      <c r="C2" s="5"/>
      <c r="D2" s="5"/>
      <c r="E2" s="5"/>
      <c r="F2" s="5"/>
      <c r="G2" s="5"/>
      <c r="H2" s="5"/>
      <c r="I2" s="5"/>
      <c r="J2" s="5"/>
      <c r="K2" s="5"/>
      <c r="L2" s="5"/>
    </row>
    <row r="3" ht="17" customHeight="1" spans="1:13">
      <c r="A3" s="3" t="s">
        <v>2</v>
      </c>
      <c r="B3" s="4"/>
      <c r="C3" s="4"/>
      <c r="D3" s="4"/>
      <c r="E3" s="4"/>
      <c r="F3" s="4"/>
      <c r="I3" s="3"/>
      <c r="J3" s="3"/>
      <c r="K3" s="4"/>
      <c r="L3" s="4"/>
    </row>
    <row r="4" ht="19" customHeight="1" spans="1:13">
      <c r="A4" s="6" t="s">
        <v>3</v>
      </c>
      <c r="B4" s="7"/>
      <c r="C4" s="7"/>
      <c r="D4" s="7"/>
      <c r="E4" s="7"/>
      <c r="F4" s="7"/>
      <c r="K4" s="7"/>
      <c r="L4" s="8" t="s">
        <v>4</v>
      </c>
    </row>
    <row r="5" ht="17" customHeight="1" spans="1:13">
      <c r="A5" s="9" t="s">
        <v>5</v>
      </c>
      <c r="B5" s="10" t="s">
        <v>6</v>
      </c>
      <c r="C5" s="11" t="s">
        <v>7</v>
      </c>
      <c r="D5" s="12" t="s">
        <v>8</v>
      </c>
      <c r="E5" s="11" t="s">
        <v>9</v>
      </c>
      <c r="F5" s="11" t="s">
        <v>10</v>
      </c>
      <c r="G5" s="9" t="s">
        <v>11</v>
      </c>
      <c r="H5" s="13"/>
      <c r="I5" s="9" t="s">
        <v>12</v>
      </c>
      <c r="J5" s="13"/>
      <c r="K5" s="13"/>
      <c r="L5" s="12" t="s">
        <v>13</v>
      </c>
      <c r="M5" s="12" t="s">
        <v>14</v>
      </c>
    </row>
    <row r="6" ht="55" customHeight="1" spans="1:13">
      <c r="A6" s="13"/>
      <c r="B6" s="14"/>
      <c r="C6" s="15"/>
      <c r="D6" s="16"/>
      <c r="E6" s="17"/>
      <c r="F6" s="17"/>
      <c r="G6" s="9" t="s">
        <v>15</v>
      </c>
      <c r="H6" s="9" t="s">
        <v>16</v>
      </c>
      <c r="I6" s="18" t="s">
        <v>17</v>
      </c>
      <c r="J6" s="18" t="s">
        <v>18</v>
      </c>
      <c r="K6" s="10" t="s">
        <v>19</v>
      </c>
      <c r="L6" s="16"/>
      <c r="M6" s="19"/>
    </row>
    <row r="7" ht="30" customHeight="1" spans="1:13">
      <c r="A7" s="13">
        <v>202012</v>
      </c>
      <c r="B7" s="9" t="s">
        <v>20</v>
      </c>
      <c r="C7" s="13"/>
      <c r="D7" s="13"/>
      <c r="E7" s="13"/>
      <c r="F7" s="13"/>
      <c r="G7" s="13"/>
      <c r="H7" s="13"/>
      <c r="I7" s="13"/>
      <c r="J7" s="13"/>
      <c r="K7" s="13"/>
      <c r="L7" s="13"/>
      <c r="M7" s="20"/>
    </row>
    <row r="8" ht="30" customHeight="1" spans="1:13">
      <c r="A8" s="13">
        <v>202101</v>
      </c>
      <c r="B8" s="13">
        <v>1</v>
      </c>
      <c r="C8" s="9" t="s">
        <v>21</v>
      </c>
      <c r="D8" s="21">
        <v>0.05</v>
      </c>
      <c r="E8" s="13">
        <f>C9*D8</f>
        <v>125</v>
      </c>
      <c r="F8" s="13">
        <v>125</v>
      </c>
      <c r="G8" s="13"/>
      <c r="H8" s="13">
        <v>125</v>
      </c>
      <c r="I8" s="13"/>
      <c r="J8" s="13"/>
      <c r="K8" s="13">
        <v>125</v>
      </c>
      <c r="L8" s="13">
        <f t="shared" ref="L8:L42" si="0">SUM(G8:K8)</f>
        <v>250</v>
      </c>
      <c r="M8" s="20"/>
    </row>
    <row r="9" ht="30" customHeight="1" spans="1:13">
      <c r="A9" s="13">
        <v>202102</v>
      </c>
      <c r="B9" s="13">
        <v>1</v>
      </c>
      <c r="C9" s="13">
        <v>2500</v>
      </c>
      <c r="D9" s="21">
        <v>0.05</v>
      </c>
      <c r="E9" s="13">
        <f t="shared" ref="E9:E13" si="1">C9*D9</f>
        <v>125</v>
      </c>
      <c r="F9" s="13">
        <v>125</v>
      </c>
      <c r="G9" s="13"/>
      <c r="H9" s="13">
        <v>125</v>
      </c>
      <c r="I9" s="13"/>
      <c r="J9" s="13"/>
      <c r="K9" s="13">
        <v>125</v>
      </c>
      <c r="L9" s="13">
        <f t="shared" si="0"/>
        <v>250</v>
      </c>
      <c r="M9" s="20"/>
    </row>
    <row r="10" ht="30" customHeight="1" spans="1:13">
      <c r="A10" s="13">
        <v>202103</v>
      </c>
      <c r="B10" s="13">
        <v>1</v>
      </c>
      <c r="C10" s="13">
        <v>2500</v>
      </c>
      <c r="D10" s="21">
        <v>0.05</v>
      </c>
      <c r="E10" s="13">
        <f t="shared" si="1"/>
        <v>125</v>
      </c>
      <c r="F10" s="13">
        <v>125</v>
      </c>
      <c r="G10" s="13"/>
      <c r="H10" s="13">
        <v>125</v>
      </c>
      <c r="I10" s="13"/>
      <c r="J10" s="13"/>
      <c r="K10" s="13">
        <v>125</v>
      </c>
      <c r="L10" s="13">
        <f t="shared" si="0"/>
        <v>250</v>
      </c>
      <c r="M10" s="20"/>
    </row>
    <row r="11" ht="30" customHeight="1" spans="1:13">
      <c r="A11" s="13">
        <v>202104</v>
      </c>
      <c r="B11" s="13">
        <v>1</v>
      </c>
      <c r="C11" s="13">
        <v>2500</v>
      </c>
      <c r="D11" s="21">
        <v>0.05</v>
      </c>
      <c r="E11" s="13">
        <f t="shared" si="1"/>
        <v>125</v>
      </c>
      <c r="F11" s="13">
        <v>125</v>
      </c>
      <c r="G11" s="13"/>
      <c r="H11" s="13">
        <v>125</v>
      </c>
      <c r="I11" s="13"/>
      <c r="J11" s="13"/>
      <c r="K11" s="13">
        <v>125</v>
      </c>
      <c r="L11" s="13">
        <f t="shared" si="0"/>
        <v>250</v>
      </c>
      <c r="M11" s="20"/>
    </row>
    <row r="12" ht="30" customHeight="1" spans="1:13">
      <c r="A12" s="13">
        <v>202105</v>
      </c>
      <c r="B12" s="13">
        <v>1</v>
      </c>
      <c r="C12" s="13">
        <v>2500</v>
      </c>
      <c r="D12" s="21">
        <v>0.05</v>
      </c>
      <c r="E12" s="13">
        <f t="shared" si="1"/>
        <v>125</v>
      </c>
      <c r="F12" s="13">
        <v>125</v>
      </c>
      <c r="G12" s="13"/>
      <c r="H12" s="13">
        <v>125</v>
      </c>
      <c r="I12" s="13"/>
      <c r="J12" s="13"/>
      <c r="K12" s="13">
        <v>125</v>
      </c>
      <c r="L12" s="13">
        <f t="shared" si="0"/>
        <v>250</v>
      </c>
      <c r="M12" s="20"/>
    </row>
    <row r="13" ht="30" customHeight="1" spans="1:13">
      <c r="A13" s="13">
        <v>202106</v>
      </c>
      <c r="B13" s="13">
        <v>1</v>
      </c>
      <c r="C13" s="13">
        <v>2500</v>
      </c>
      <c r="D13" s="21">
        <v>0.05</v>
      </c>
      <c r="E13" s="13">
        <f t="shared" si="1"/>
        <v>125</v>
      </c>
      <c r="F13" s="13">
        <v>125</v>
      </c>
      <c r="G13" s="13"/>
      <c r="H13" s="13">
        <v>125</v>
      </c>
      <c r="I13" s="13"/>
      <c r="J13" s="13"/>
      <c r="K13" s="13">
        <v>125</v>
      </c>
      <c r="L13" s="13">
        <f t="shared" si="0"/>
        <v>250</v>
      </c>
      <c r="M13" s="20"/>
    </row>
    <row r="14" ht="30" customHeight="1" spans="1:13">
      <c r="A14" s="22">
        <v>202107</v>
      </c>
      <c r="B14" s="22">
        <v>1</v>
      </c>
      <c r="C14" s="23" t="s">
        <v>22</v>
      </c>
      <c r="D14" s="24">
        <v>0.05</v>
      </c>
      <c r="E14" s="22">
        <f>C15*D14</f>
        <v>125</v>
      </c>
      <c r="F14" s="22">
        <v>125</v>
      </c>
      <c r="G14" s="22"/>
      <c r="H14" s="22">
        <v>125</v>
      </c>
      <c r="I14" s="22"/>
      <c r="J14" s="22"/>
      <c r="K14" s="22">
        <v>125</v>
      </c>
      <c r="L14" s="22">
        <f t="shared" si="0"/>
        <v>250</v>
      </c>
      <c r="M14" s="25"/>
    </row>
    <row r="15" ht="30" customHeight="1" spans="1:13">
      <c r="A15" s="22">
        <v>202108</v>
      </c>
      <c r="B15" s="22">
        <v>1</v>
      </c>
      <c r="C15" s="22">
        <v>2500</v>
      </c>
      <c r="D15" s="24">
        <v>0.05</v>
      </c>
      <c r="E15" s="22">
        <f t="shared" ref="E15:E25" si="2">C15*D15</f>
        <v>125</v>
      </c>
      <c r="F15" s="22">
        <v>125</v>
      </c>
      <c r="G15" s="22"/>
      <c r="H15" s="22">
        <v>125</v>
      </c>
      <c r="I15" s="22"/>
      <c r="J15" s="22"/>
      <c r="K15" s="22">
        <v>125</v>
      </c>
      <c r="L15" s="22">
        <f t="shared" si="0"/>
        <v>250</v>
      </c>
      <c r="M15" s="25"/>
    </row>
    <row r="16" ht="30" customHeight="1" spans="1:13">
      <c r="A16" s="22">
        <v>202109</v>
      </c>
      <c r="B16" s="22">
        <v>1</v>
      </c>
      <c r="C16" s="22">
        <v>2500</v>
      </c>
      <c r="D16" s="24">
        <v>0.05</v>
      </c>
      <c r="E16" s="22">
        <f t="shared" si="2"/>
        <v>125</v>
      </c>
      <c r="F16" s="22">
        <v>125</v>
      </c>
      <c r="G16" s="22"/>
      <c r="H16" s="22">
        <v>125</v>
      </c>
      <c r="I16" s="22"/>
      <c r="J16" s="22"/>
      <c r="K16" s="22">
        <v>125</v>
      </c>
      <c r="L16" s="22">
        <f t="shared" si="0"/>
        <v>250</v>
      </c>
      <c r="M16" s="25"/>
    </row>
    <row r="17" ht="30" customHeight="1" spans="1:13">
      <c r="A17" s="22">
        <v>202110</v>
      </c>
      <c r="B17" s="22">
        <v>1</v>
      </c>
      <c r="C17" s="22">
        <v>2500</v>
      </c>
      <c r="D17" s="24">
        <v>0.05</v>
      </c>
      <c r="E17" s="22">
        <f t="shared" si="2"/>
        <v>125</v>
      </c>
      <c r="F17" s="22">
        <v>125</v>
      </c>
      <c r="G17" s="22"/>
      <c r="H17" s="22">
        <v>125</v>
      </c>
      <c r="I17" s="22"/>
      <c r="J17" s="22"/>
      <c r="K17" s="22">
        <v>125</v>
      </c>
      <c r="L17" s="22">
        <f t="shared" si="0"/>
        <v>250</v>
      </c>
      <c r="M17" s="25"/>
    </row>
    <row r="18" ht="30" customHeight="1" spans="1:13">
      <c r="A18" s="22">
        <v>202111</v>
      </c>
      <c r="B18" s="22">
        <v>1</v>
      </c>
      <c r="C18" s="22">
        <v>2500</v>
      </c>
      <c r="D18" s="24">
        <v>0.05</v>
      </c>
      <c r="E18" s="22">
        <f t="shared" si="2"/>
        <v>125</v>
      </c>
      <c r="F18" s="22">
        <v>125</v>
      </c>
      <c r="G18" s="22"/>
      <c r="H18" s="22">
        <v>125</v>
      </c>
      <c r="I18" s="22"/>
      <c r="J18" s="22"/>
      <c r="K18" s="22">
        <v>125</v>
      </c>
      <c r="L18" s="22">
        <f t="shared" si="0"/>
        <v>250</v>
      </c>
      <c r="M18" s="25"/>
    </row>
    <row r="19" ht="30" customHeight="1" spans="1:13">
      <c r="A19" s="22">
        <v>202112</v>
      </c>
      <c r="B19" s="22">
        <v>1</v>
      </c>
      <c r="C19" s="22">
        <v>2500</v>
      </c>
      <c r="D19" s="24">
        <v>0.05</v>
      </c>
      <c r="E19" s="22">
        <f t="shared" si="2"/>
        <v>125</v>
      </c>
      <c r="F19" s="22">
        <v>125</v>
      </c>
      <c r="G19" s="22"/>
      <c r="H19" s="22">
        <v>125</v>
      </c>
      <c r="I19" s="22"/>
      <c r="J19" s="22"/>
      <c r="K19" s="22">
        <v>125</v>
      </c>
      <c r="L19" s="22">
        <f t="shared" si="0"/>
        <v>250</v>
      </c>
      <c r="M19" s="25"/>
    </row>
    <row r="20" ht="30" customHeight="1" spans="1:13">
      <c r="A20" s="22">
        <v>202201</v>
      </c>
      <c r="B20" s="22">
        <v>1</v>
      </c>
      <c r="C20" s="22">
        <v>2500</v>
      </c>
      <c r="D20" s="24">
        <v>0.05</v>
      </c>
      <c r="E20" s="22">
        <f t="shared" si="2"/>
        <v>125</v>
      </c>
      <c r="F20" s="22">
        <v>125</v>
      </c>
      <c r="G20" s="22"/>
      <c r="H20" s="22">
        <v>125</v>
      </c>
      <c r="I20" s="22"/>
      <c r="J20" s="22"/>
      <c r="K20" s="22">
        <v>125</v>
      </c>
      <c r="L20" s="22">
        <f t="shared" si="0"/>
        <v>250</v>
      </c>
      <c r="M20" s="25"/>
    </row>
    <row r="21" ht="30" customHeight="1" spans="1:13">
      <c r="A21" s="22">
        <v>202202</v>
      </c>
      <c r="B21" s="22">
        <v>1</v>
      </c>
      <c r="C21" s="22">
        <v>2500</v>
      </c>
      <c r="D21" s="24">
        <v>0.05</v>
      </c>
      <c r="E21" s="22">
        <f t="shared" si="2"/>
        <v>125</v>
      </c>
      <c r="F21" s="22">
        <v>125</v>
      </c>
      <c r="G21" s="22"/>
      <c r="H21" s="22">
        <v>125</v>
      </c>
      <c r="I21" s="22"/>
      <c r="J21" s="22"/>
      <c r="K21" s="22">
        <v>125</v>
      </c>
      <c r="L21" s="22">
        <f t="shared" si="0"/>
        <v>250</v>
      </c>
      <c r="M21" s="25"/>
    </row>
    <row r="22" ht="30" customHeight="1" spans="1:13">
      <c r="A22" s="22">
        <v>202203</v>
      </c>
      <c r="B22" s="22">
        <v>1</v>
      </c>
      <c r="C22" s="22">
        <v>2500</v>
      </c>
      <c r="D22" s="24">
        <v>0.05</v>
      </c>
      <c r="E22" s="22">
        <f t="shared" si="2"/>
        <v>125</v>
      </c>
      <c r="F22" s="22">
        <v>125</v>
      </c>
      <c r="G22" s="22"/>
      <c r="H22" s="22">
        <v>125</v>
      </c>
      <c r="I22" s="22"/>
      <c r="J22" s="22"/>
      <c r="K22" s="22">
        <v>125</v>
      </c>
      <c r="L22" s="22">
        <f t="shared" si="0"/>
        <v>250</v>
      </c>
      <c r="M22" s="25"/>
    </row>
    <row r="23" ht="30" customHeight="1" spans="1:13">
      <c r="A23" s="22">
        <v>202204</v>
      </c>
      <c r="B23" s="22">
        <v>1</v>
      </c>
      <c r="C23" s="22">
        <v>2500</v>
      </c>
      <c r="D23" s="24">
        <v>0.05</v>
      </c>
      <c r="E23" s="22">
        <f t="shared" si="2"/>
        <v>125</v>
      </c>
      <c r="F23" s="22">
        <v>125</v>
      </c>
      <c r="G23" s="22"/>
      <c r="H23" s="22">
        <v>125</v>
      </c>
      <c r="I23" s="22"/>
      <c r="J23" s="22"/>
      <c r="K23" s="22">
        <v>125</v>
      </c>
      <c r="L23" s="22">
        <f t="shared" si="0"/>
        <v>250</v>
      </c>
      <c r="M23" s="25"/>
    </row>
    <row r="24" ht="30" customHeight="1" spans="1:13">
      <c r="A24" s="22">
        <v>202205</v>
      </c>
      <c r="B24" s="22">
        <v>1</v>
      </c>
      <c r="C24" s="22">
        <v>2500</v>
      </c>
      <c r="D24" s="24">
        <v>0.05</v>
      </c>
      <c r="E24" s="22">
        <f t="shared" si="2"/>
        <v>125</v>
      </c>
      <c r="F24" s="22">
        <v>125</v>
      </c>
      <c r="G24" s="22"/>
      <c r="H24" s="22">
        <v>125</v>
      </c>
      <c r="I24" s="22"/>
      <c r="J24" s="22"/>
      <c r="K24" s="22">
        <v>125</v>
      </c>
      <c r="L24" s="22">
        <f t="shared" si="0"/>
        <v>250</v>
      </c>
      <c r="M24" s="25"/>
    </row>
    <row r="25" ht="30" customHeight="1" spans="1:13">
      <c r="A25" s="22">
        <v>202206</v>
      </c>
      <c r="B25" s="22">
        <v>1</v>
      </c>
      <c r="C25" s="22">
        <v>2500</v>
      </c>
      <c r="D25" s="24">
        <v>0.05</v>
      </c>
      <c r="E25" s="22">
        <f t="shared" si="2"/>
        <v>125</v>
      </c>
      <c r="F25" s="22">
        <v>125</v>
      </c>
      <c r="G25" s="22"/>
      <c r="H25" s="22">
        <v>125</v>
      </c>
      <c r="I25" s="22"/>
      <c r="J25" s="22"/>
      <c r="K25" s="22">
        <v>125</v>
      </c>
      <c r="L25" s="22">
        <f t="shared" si="0"/>
        <v>250</v>
      </c>
      <c r="M25" s="25"/>
    </row>
    <row r="26" ht="30" customHeight="1" spans="1:13">
      <c r="A26" s="13">
        <v>202207</v>
      </c>
      <c r="B26" s="13">
        <v>1</v>
      </c>
      <c r="C26" s="10" t="s">
        <v>23</v>
      </c>
      <c r="D26" s="21">
        <v>0.05</v>
      </c>
      <c r="E26" s="13">
        <f>C27*D26</f>
        <v>143.125</v>
      </c>
      <c r="F26" s="13">
        <v>143</v>
      </c>
      <c r="G26" s="13"/>
      <c r="H26" s="13">
        <v>143</v>
      </c>
      <c r="I26" s="13"/>
      <c r="J26" s="13"/>
      <c r="K26" s="13">
        <v>143</v>
      </c>
      <c r="L26" s="13">
        <f t="shared" si="0"/>
        <v>286</v>
      </c>
      <c r="M26" s="20"/>
    </row>
    <row r="27" ht="30" customHeight="1" spans="1:13">
      <c r="A27" s="13">
        <v>202208</v>
      </c>
      <c r="B27" s="13">
        <v>1</v>
      </c>
      <c r="C27" s="13">
        <v>2862.5</v>
      </c>
      <c r="D27" s="21">
        <v>0.05</v>
      </c>
      <c r="E27" s="13">
        <f t="shared" ref="E27:E37" si="3">C27*D27</f>
        <v>143.125</v>
      </c>
      <c r="F27" s="13">
        <v>143</v>
      </c>
      <c r="G27" s="13"/>
      <c r="H27" s="13">
        <v>143</v>
      </c>
      <c r="I27" s="13"/>
      <c r="J27" s="13"/>
      <c r="K27" s="13">
        <v>143</v>
      </c>
      <c r="L27" s="13">
        <f t="shared" si="0"/>
        <v>286</v>
      </c>
      <c r="M27" s="20"/>
    </row>
    <row r="28" ht="30" customHeight="1" spans="1:13">
      <c r="A28" s="13">
        <v>202209</v>
      </c>
      <c r="B28" s="13">
        <v>1</v>
      </c>
      <c r="C28" s="13">
        <v>2862.5</v>
      </c>
      <c r="D28" s="21">
        <v>0.05</v>
      </c>
      <c r="E28" s="13">
        <f t="shared" si="3"/>
        <v>143.125</v>
      </c>
      <c r="F28" s="13">
        <v>143</v>
      </c>
      <c r="G28" s="13"/>
      <c r="H28" s="13">
        <v>143</v>
      </c>
      <c r="I28" s="13"/>
      <c r="J28" s="13"/>
      <c r="K28" s="13">
        <v>143</v>
      </c>
      <c r="L28" s="13">
        <f t="shared" si="0"/>
        <v>286</v>
      </c>
      <c r="M28" s="20"/>
    </row>
    <row r="29" ht="30" customHeight="1" spans="1:13">
      <c r="A29" s="13">
        <v>202210</v>
      </c>
      <c r="B29" s="13">
        <v>1</v>
      </c>
      <c r="C29" s="13">
        <v>2862.5</v>
      </c>
      <c r="D29" s="21">
        <v>0.05</v>
      </c>
      <c r="E29" s="13">
        <f t="shared" si="3"/>
        <v>143.125</v>
      </c>
      <c r="F29" s="13">
        <v>143</v>
      </c>
      <c r="G29" s="13"/>
      <c r="H29" s="13">
        <v>143</v>
      </c>
      <c r="I29" s="13"/>
      <c r="J29" s="13"/>
      <c r="K29" s="13">
        <v>143</v>
      </c>
      <c r="L29" s="13">
        <f t="shared" si="0"/>
        <v>286</v>
      </c>
      <c r="M29" s="20"/>
    </row>
    <row r="30" ht="30" customHeight="1" spans="1:13">
      <c r="A30" s="13">
        <v>202211</v>
      </c>
      <c r="B30" s="13">
        <v>1</v>
      </c>
      <c r="C30" s="13">
        <v>2862.5</v>
      </c>
      <c r="D30" s="21">
        <v>0.05</v>
      </c>
      <c r="E30" s="13">
        <f t="shared" si="3"/>
        <v>143.125</v>
      </c>
      <c r="F30" s="13">
        <v>143</v>
      </c>
      <c r="G30" s="13"/>
      <c r="H30" s="13">
        <v>143</v>
      </c>
      <c r="I30" s="13"/>
      <c r="J30" s="13"/>
      <c r="K30" s="13">
        <v>143</v>
      </c>
      <c r="L30" s="13">
        <f t="shared" si="0"/>
        <v>286</v>
      </c>
      <c r="M30" s="20"/>
    </row>
    <row r="31" ht="30" customHeight="1" spans="1:13">
      <c r="A31" s="13">
        <v>202212</v>
      </c>
      <c r="B31" s="13">
        <v>1</v>
      </c>
      <c r="C31" s="13">
        <v>2862.5</v>
      </c>
      <c r="D31" s="21">
        <v>0.05</v>
      </c>
      <c r="E31" s="13">
        <f t="shared" si="3"/>
        <v>143.125</v>
      </c>
      <c r="F31" s="13">
        <v>143</v>
      </c>
      <c r="G31" s="13"/>
      <c r="H31" s="13">
        <v>143</v>
      </c>
      <c r="I31" s="13"/>
      <c r="J31" s="13"/>
      <c r="K31" s="13">
        <v>143</v>
      </c>
      <c r="L31" s="13">
        <f t="shared" si="0"/>
        <v>286</v>
      </c>
      <c r="M31" s="20"/>
    </row>
    <row r="32" ht="30" customHeight="1" spans="1:13">
      <c r="A32" s="13">
        <v>202301</v>
      </c>
      <c r="B32" s="13">
        <v>1</v>
      </c>
      <c r="C32" s="13">
        <v>2862.5</v>
      </c>
      <c r="D32" s="21">
        <v>0.05</v>
      </c>
      <c r="E32" s="13">
        <f t="shared" si="3"/>
        <v>143.125</v>
      </c>
      <c r="F32" s="13">
        <v>143</v>
      </c>
      <c r="G32" s="13"/>
      <c r="H32" s="13">
        <v>143</v>
      </c>
      <c r="I32" s="13"/>
      <c r="J32" s="13"/>
      <c r="K32" s="13">
        <v>143</v>
      </c>
      <c r="L32" s="13">
        <f t="shared" si="0"/>
        <v>286</v>
      </c>
      <c r="M32" s="20"/>
    </row>
    <row r="33" ht="30" customHeight="1" spans="1:13">
      <c r="A33" s="13">
        <v>202302</v>
      </c>
      <c r="B33" s="13">
        <v>1</v>
      </c>
      <c r="C33" s="13">
        <v>2862.5</v>
      </c>
      <c r="D33" s="21">
        <v>0.05</v>
      </c>
      <c r="E33" s="13">
        <f t="shared" si="3"/>
        <v>143.125</v>
      </c>
      <c r="F33" s="13">
        <v>143</v>
      </c>
      <c r="G33" s="13"/>
      <c r="H33" s="13">
        <v>143</v>
      </c>
      <c r="I33" s="13"/>
      <c r="J33" s="13"/>
      <c r="K33" s="13">
        <v>143</v>
      </c>
      <c r="L33" s="13">
        <f t="shared" si="0"/>
        <v>286</v>
      </c>
      <c r="M33" s="20"/>
    </row>
    <row r="34" ht="30" customHeight="1" spans="1:13">
      <c r="A34" s="13">
        <v>202303</v>
      </c>
      <c r="B34" s="13">
        <v>1</v>
      </c>
      <c r="C34" s="13">
        <v>2862.5</v>
      </c>
      <c r="D34" s="21">
        <v>0.05</v>
      </c>
      <c r="E34" s="13">
        <f t="shared" si="3"/>
        <v>143.125</v>
      </c>
      <c r="F34" s="13">
        <v>143</v>
      </c>
      <c r="G34" s="13"/>
      <c r="H34" s="13">
        <v>143</v>
      </c>
      <c r="I34" s="13"/>
      <c r="J34" s="13"/>
      <c r="K34" s="13">
        <v>143</v>
      </c>
      <c r="L34" s="13">
        <f t="shared" si="0"/>
        <v>286</v>
      </c>
      <c r="M34" s="20"/>
    </row>
    <row r="35" ht="30" customHeight="1" spans="1:13">
      <c r="A35" s="13">
        <v>202304</v>
      </c>
      <c r="B35" s="13">
        <v>1</v>
      </c>
      <c r="C35" s="13">
        <v>2862.5</v>
      </c>
      <c r="D35" s="21">
        <v>0.05</v>
      </c>
      <c r="E35" s="13">
        <f t="shared" si="3"/>
        <v>143.125</v>
      </c>
      <c r="F35" s="13">
        <v>143</v>
      </c>
      <c r="G35" s="13"/>
      <c r="H35" s="13">
        <v>143</v>
      </c>
      <c r="I35" s="13"/>
      <c r="J35" s="13"/>
      <c r="K35" s="13">
        <v>143</v>
      </c>
      <c r="L35" s="13">
        <f t="shared" si="0"/>
        <v>286</v>
      </c>
      <c r="M35" s="20"/>
    </row>
    <row r="36" ht="30" customHeight="1" spans="1:13">
      <c r="A36" s="13">
        <v>202305</v>
      </c>
      <c r="B36" s="13">
        <v>1</v>
      </c>
      <c r="C36" s="13">
        <v>2862.5</v>
      </c>
      <c r="D36" s="21">
        <v>0.05</v>
      </c>
      <c r="E36" s="13">
        <f t="shared" si="3"/>
        <v>143.125</v>
      </c>
      <c r="F36" s="13">
        <v>143</v>
      </c>
      <c r="G36" s="13"/>
      <c r="H36" s="13">
        <v>143</v>
      </c>
      <c r="I36" s="13"/>
      <c r="J36" s="13"/>
      <c r="K36" s="13">
        <v>143</v>
      </c>
      <c r="L36" s="13">
        <f t="shared" si="0"/>
        <v>286</v>
      </c>
      <c r="M36" s="20"/>
    </row>
    <row r="37" ht="30" customHeight="1" spans="1:13">
      <c r="A37" s="13">
        <v>202306</v>
      </c>
      <c r="B37" s="13">
        <v>1</v>
      </c>
      <c r="C37" s="13">
        <v>2862.5</v>
      </c>
      <c r="D37" s="21">
        <v>0.05</v>
      </c>
      <c r="E37" s="13">
        <f t="shared" si="3"/>
        <v>143.125</v>
      </c>
      <c r="F37" s="13">
        <v>143</v>
      </c>
      <c r="G37" s="13"/>
      <c r="H37" s="13">
        <v>143</v>
      </c>
      <c r="I37" s="13"/>
      <c r="J37" s="13"/>
      <c r="K37" s="13">
        <v>143</v>
      </c>
      <c r="L37" s="13">
        <f t="shared" si="0"/>
        <v>286</v>
      </c>
      <c r="M37" s="20"/>
    </row>
    <row r="38" ht="30" customHeight="1" spans="1:13">
      <c r="A38" s="23">
        <v>202307</v>
      </c>
      <c r="B38" s="23">
        <v>1</v>
      </c>
      <c r="C38" s="26" t="s">
        <v>24</v>
      </c>
      <c r="D38" s="27">
        <v>0.05</v>
      </c>
      <c r="E38" s="23">
        <f>C39*D38</f>
        <v>140</v>
      </c>
      <c r="F38" s="23">
        <v>140</v>
      </c>
      <c r="G38" s="23"/>
      <c r="H38" s="23">
        <v>140</v>
      </c>
      <c r="I38" s="23"/>
      <c r="J38" s="23"/>
      <c r="K38" s="23">
        <v>140</v>
      </c>
      <c r="L38" s="23">
        <f t="shared" si="0"/>
        <v>280</v>
      </c>
      <c r="M38" s="25"/>
    </row>
    <row r="39" ht="30" customHeight="1" spans="1:13">
      <c r="A39" s="23">
        <v>202308</v>
      </c>
      <c r="B39" s="23">
        <v>1</v>
      </c>
      <c r="C39" s="23">
        <v>2800</v>
      </c>
      <c r="D39" s="27">
        <v>0.05</v>
      </c>
      <c r="E39" s="23">
        <f t="shared" ref="E39:E42" si="4">C39*D39</f>
        <v>140</v>
      </c>
      <c r="F39" s="23">
        <v>140</v>
      </c>
      <c r="G39" s="23"/>
      <c r="H39" s="23">
        <v>140</v>
      </c>
      <c r="I39" s="23"/>
      <c r="J39" s="23"/>
      <c r="K39" s="23">
        <v>140</v>
      </c>
      <c r="L39" s="23">
        <f t="shared" si="0"/>
        <v>280</v>
      </c>
      <c r="M39" s="25"/>
    </row>
    <row r="40" ht="30" customHeight="1" spans="1:13">
      <c r="A40" s="23">
        <v>202309</v>
      </c>
      <c r="B40" s="23">
        <v>1</v>
      </c>
      <c r="C40" s="23">
        <v>2800</v>
      </c>
      <c r="D40" s="27">
        <v>0.05</v>
      </c>
      <c r="E40" s="23">
        <f t="shared" si="4"/>
        <v>140</v>
      </c>
      <c r="F40" s="23">
        <v>140</v>
      </c>
      <c r="G40" s="23"/>
      <c r="H40" s="23">
        <v>140</v>
      </c>
      <c r="I40" s="23"/>
      <c r="J40" s="23"/>
      <c r="K40" s="23">
        <v>140</v>
      </c>
      <c r="L40" s="23">
        <f t="shared" si="0"/>
        <v>280</v>
      </c>
      <c r="M40" s="25"/>
    </row>
    <row r="41" ht="30" customHeight="1" spans="1:13">
      <c r="A41" s="23">
        <v>202310</v>
      </c>
      <c r="B41" s="23">
        <v>1</v>
      </c>
      <c r="C41" s="23">
        <v>2800</v>
      </c>
      <c r="D41" s="27">
        <v>0.05</v>
      </c>
      <c r="E41" s="23">
        <f t="shared" si="4"/>
        <v>140</v>
      </c>
      <c r="F41" s="23">
        <v>140</v>
      </c>
      <c r="G41" s="23"/>
      <c r="H41" s="23">
        <v>140</v>
      </c>
      <c r="I41" s="23"/>
      <c r="J41" s="23"/>
      <c r="K41" s="23">
        <v>140</v>
      </c>
      <c r="L41" s="23">
        <f t="shared" si="0"/>
        <v>280</v>
      </c>
      <c r="M41" s="25"/>
    </row>
    <row r="42" ht="30" customHeight="1" spans="1:13">
      <c r="A42" s="23">
        <v>202311</v>
      </c>
      <c r="B42" s="23">
        <v>1</v>
      </c>
      <c r="C42" s="23">
        <v>2800</v>
      </c>
      <c r="D42" s="27">
        <v>0.05</v>
      </c>
      <c r="E42" s="23">
        <f t="shared" si="4"/>
        <v>140</v>
      </c>
      <c r="F42" s="23">
        <v>140</v>
      </c>
      <c r="G42" s="23"/>
      <c r="H42" s="23">
        <v>140</v>
      </c>
      <c r="I42" s="23"/>
      <c r="J42" s="23"/>
      <c r="K42" s="23">
        <v>140</v>
      </c>
      <c r="L42" s="23">
        <f t="shared" si="0"/>
        <v>280</v>
      </c>
      <c r="M42" s="25"/>
    </row>
    <row r="43" ht="30" customHeight="1" spans="1:13">
      <c r="A43" s="9" t="s">
        <v>13</v>
      </c>
      <c r="B43" s="13"/>
      <c r="C43" s="13"/>
      <c r="D43" s="13"/>
      <c r="E43" s="13"/>
      <c r="F43" s="13">
        <f>SUM(F8:F42)</f>
        <v>4666</v>
      </c>
      <c r="G43" s="13"/>
      <c r="H43" s="13">
        <f>SUM(H7:H42)</f>
        <v>4666</v>
      </c>
      <c r="I43" s="13"/>
      <c r="J43" s="13"/>
      <c r="K43" s="13">
        <f>SUM(K7:K42)</f>
        <v>4666</v>
      </c>
      <c r="L43" s="13">
        <f>SUM(L7:L42)</f>
        <v>9332</v>
      </c>
      <c r="M43" s="20"/>
    </row>
    <row r="44" ht="196" customHeight="1" spans="1:13">
      <c r="A44" s="28" t="s">
        <v>25</v>
      </c>
      <c r="B44" s="29"/>
      <c r="C44" s="29"/>
      <c r="D44" s="29"/>
      <c r="E44" s="29"/>
      <c r="F44" s="29"/>
      <c r="G44" s="29"/>
      <c r="H44" s="29"/>
      <c r="I44" s="29"/>
      <c r="J44" s="29"/>
      <c r="K44" s="29"/>
      <c r="L44" s="29"/>
      <c r="M44" s="30"/>
    </row>
    <row r="45" ht="26" customHeight="1" spans="1:13">
      <c r="A45" s="31"/>
      <c r="B45" s="31"/>
      <c r="C45" s="31"/>
      <c r="D45" s="31"/>
      <c r="E45" s="31"/>
      <c r="F45" s="31"/>
      <c r="G45" s="32"/>
      <c r="H45" s="32"/>
      <c r="I45" s="31"/>
      <c r="J45" s="31"/>
      <c r="K45" s="31"/>
      <c r="L45" s="31"/>
    </row>
    <row r="46" spans="1:13">
      <c r="C46" s="33" t="s">
        <v>26</v>
      </c>
      <c r="D46" s="1"/>
      <c r="E46" s="1"/>
      <c r="H46" s="33" t="s">
        <v>27</v>
      </c>
      <c r="I46" s="1"/>
      <c r="J46" s="1"/>
      <c r="K46" s="1"/>
    </row>
  </sheetData>
  <mergeCells count="21">
    <mergeCell ref="A1:C1"/>
    <mergeCell ref="A2:L2"/>
    <mergeCell ref="A3:F3"/>
    <mergeCell ref="I3:L3"/>
    <mergeCell ref="A4:F4"/>
    <mergeCell ref="G5:H5"/>
    <mergeCell ref="I5:K5"/>
    <mergeCell ref="A44:M44"/>
    <mergeCell ref="A45:C45"/>
    <mergeCell ref="D45:F45"/>
    <mergeCell ref="I45:L45"/>
    <mergeCell ref="C46:E46"/>
    <mergeCell ref="H46:K46"/>
    <mergeCell ref="A5:A6"/>
    <mergeCell ref="B5:B6"/>
    <mergeCell ref="C5:C6"/>
    <mergeCell ref="D5:D6"/>
    <mergeCell ref="E5:E6"/>
    <mergeCell ref="F5:F6"/>
    <mergeCell ref="L5:L6"/>
    <mergeCell ref="M5:M6"/>
  </mergeCells>
  <pageMargins left="0.747916666666667" right="0.511805555555556" top="0.511805555555556" bottom="0.66875" header="0.5" footer="0.5"/>
  <pageSetup paperSize="9" scale="73"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翀75</cp:lastModifiedBy>
  <dcterms:created xsi:type="dcterms:W3CDTF">2024-02-02T00:48:00Z</dcterms:created>
  <dcterms:modified xsi:type="dcterms:W3CDTF">2026-04-24T09:44:58Z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9E05FFEF611B46CEAD95B7575412F8A3_13</vt:lpwstr>
  </property>
  <property fmtid="{D5CDD505-2E9C-101B-9397-08002B2CF9AE}" pid="4" name="CalculationRule">
    <vt:i4>0</vt:i4>
  </property>
</Properties>
</file>