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3" r:id="rId1"/>
  </sheets>
  <definedNames>
    <definedName name="_xlnm.Print_Titles" localSheetId="0">Sheet1!$1:$6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<sst xmlns="http://schemas.openxmlformats.org/spreadsheetml/2006/main" count="23" uniqueCount="22">
  <si>
    <t>附件</t>
  </si>
  <si>
    <t>住房公积金应缴金额核算表</t>
  </si>
  <si>
    <t>单位名称：河南庆通实业有限公司</t>
  </si>
  <si>
    <t>职工姓名：钟鑫 身份证号：410204********2017</t>
  </si>
  <si>
    <t>单位：元</t>
  </si>
  <si>
    <t>欠缴日期</t>
  </si>
  <si>
    <t>欠缴月数</t>
  </si>
  <si>
    <t>上一年度月均工资                （缴存基数）</t>
  </si>
  <si>
    <t>缴存比例</t>
  </si>
  <si>
    <t>单边月缴存额</t>
  </si>
  <si>
    <t>单边取整金额</t>
  </si>
  <si>
    <t>单位应缴金额</t>
  </si>
  <si>
    <t>职工应缴金额</t>
  </si>
  <si>
    <t>合计</t>
  </si>
  <si>
    <t>单位已缴</t>
  </si>
  <si>
    <t>单位欠缴</t>
  </si>
  <si>
    <t>单位代扣个人（已代缴）</t>
  </si>
  <si>
    <t>单位代扣个人（未代缴）</t>
  </si>
  <si>
    <t>职工欠缴（单位未代扣代缴）</t>
  </si>
  <si>
    <t>入职</t>
  </si>
  <si>
    <t>2024.8个税明细3500元</t>
  </si>
  <si>
    <r>
      <rPr>
        <sz val="11"/>
        <rFont val="方正小标宋简体"/>
        <charset val="134"/>
      </rPr>
      <t>执行标准说明：                                                                                                                                                                             1.住房公积金年度为当年7月1日至次年6月30日，例：2018住房公积金年度为2018.7-2019.6，缴存基数为2017.1-2017.12月均工资。
2.上年度月平均工资是指职工本人上一个自然年度的月平均工资，由本中心根据职工提供的记录其本人工资发放情况的银行账户明细、个人所得税收入纳税明细、社会保险参保证明、生效的裁判文书等证据材料计算得出。
3.新参加工作的职工以参加工作的第二个月工资作为住房公积金缴存基数，新调入的职工以调入单位发放的当月工资作为住房公积金缴存基数，该缴存基数的适用期间为整个住房公积金年度。当年新参加工作和新调入职工在年度缴存基数调整时，不再重新核定。                                                                                                                                                                          4.</t>
    </r>
    <r>
      <rPr>
        <u/>
        <sz val="11"/>
        <rFont val="方正小标宋简体"/>
        <charset val="134"/>
      </rPr>
      <t>钟鑫</t>
    </r>
    <r>
      <rPr>
        <sz val="11"/>
        <rFont val="方正小标宋简体"/>
        <charset val="134"/>
      </rPr>
      <t>（投诉人）住房公积金缴存比例为</t>
    </r>
    <r>
      <rPr>
        <u/>
        <sz val="11"/>
        <rFont val="方正小标宋简体"/>
        <charset val="134"/>
      </rPr>
      <t>5%</t>
    </r>
    <r>
      <rPr>
        <sz val="11"/>
        <rFont val="方正小标宋简体"/>
        <charset val="134"/>
      </rPr>
      <t xml:space="preserve">，单位月应缴额=缴存基数×缴存比例，职工月应缴额=缴存基数×缴存比例。住房公积金月缴存额实行以元为单位，元以下四舍五入。
5.单位欠缴部分的住房公积金（单位欠缴+单位代扣个人未代缴），由单位支付；职工欠缴部分的住房公积金（单位未代扣代缴），由职工个人支付。
6.相关单位及个人应保证提供的数据真实、可靠。对以上数据没有异议，投诉人请签字确认；相关单位及个人如对数据存在异议的，请在15日内将书面意见及证据材料反映至市住房公积金管理中心，逾期不提出的，将依法承担法律责任。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</si>
</sst>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16"/>
      <name val="方正小标宋简体"/>
      <charset val="134"/>
    </font>
    <font>
      <sz val="11"/>
      <name val="方正小标宋简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u/>
      <sz val="11"/>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1"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vertical="center" wrapText="1"/>
    </xf>
    <xf numFmtId="0" fontId="1" fillId="0" borderId="3" xfId="0" applyFont="1" applyBorder="1" applyAlignment="1">
      <alignment horizontal="center" vertical="center" wrapText="1"/>
    </xf>
    <xf numFmtId="0" fontId="1" fillId="0" borderId="3" xfId="0" applyFont="1" applyBorder="1">
      <alignment vertical="center"/>
    </xf>
    <xf numFmtId="0" fontId="1" fillId="0" borderId="3" xfId="0" applyFont="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9" fontId="1" fillId="0" borderId="1" xfId="0" applyNumberFormat="1" applyFont="1" applyFill="1" applyBorder="1" applyAlignment="1">
      <alignment horizontal="center"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0" xfId="0" applyFont="1" applyAlignment="1">
      <alignment horizontal="left" vertical="center"/>
    </xf>
    <xf numFmtId="0" fontId="3" fillId="0" borderId="0" xfId="0" applyFont="1">
      <alignment vertical="center"/>
    </xf>
    <xf numFmtId="0" fontId="3" fillId="0" borderId="6"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4B08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tabSelected="1" workbookViewId="0">
      <pane ySplit="6" topLeftCell="A7" activePane="bottomLeft" state="frozen"/>
      <selection/>
      <selection pane="bottomLeft" activeCell="O13" sqref="O13"/>
    </sheetView>
  </sheetViews>
  <sheetFormatPr defaultColWidth="9" defaultRowHeight="13.5"/>
  <cols>
    <col min="1" max="1" width="8" style="1" customWidth="1"/>
    <col min="2" max="2" width="4.875" style="2" customWidth="1"/>
    <col min="3" max="3" width="15.625" style="2" customWidth="1"/>
    <col min="4" max="4" width="8.625" style="2" customWidth="1"/>
    <col min="5" max="5" width="9.5" style="2" customWidth="1"/>
    <col min="6" max="8" width="9" style="2"/>
    <col min="9" max="9" width="9.5" style="2" customWidth="1"/>
    <col min="10" max="10" width="9.75" style="2" customWidth="1"/>
    <col min="11" max="11" width="10.25" style="2" customWidth="1"/>
    <col min="12" max="12" width="11.875" style="2" customWidth="1"/>
    <col min="13" max="16384" width="9" style="2"/>
  </cols>
  <sheetData>
    <row r="1" spans="1:3">
      <c r="A1" s="3" t="s">
        <v>0</v>
      </c>
      <c r="B1" s="3"/>
      <c r="C1" s="3"/>
    </row>
    <row r="2" ht="21" customHeight="1" spans="1:12">
      <c r="A2" s="4" t="s">
        <v>1</v>
      </c>
      <c r="B2" s="4"/>
      <c r="C2" s="4"/>
      <c r="D2" s="4"/>
      <c r="E2" s="4"/>
      <c r="F2" s="4"/>
      <c r="G2" s="4"/>
      <c r="H2" s="4"/>
      <c r="I2" s="4"/>
      <c r="J2" s="4"/>
      <c r="K2" s="4"/>
      <c r="L2" s="4"/>
    </row>
    <row r="3" ht="17" customHeight="1" spans="1:12">
      <c r="A3" s="3" t="s">
        <v>2</v>
      </c>
      <c r="B3" s="3"/>
      <c r="C3" s="3"/>
      <c r="D3" s="3"/>
      <c r="E3" s="3"/>
      <c r="F3" s="3"/>
      <c r="I3" s="3"/>
      <c r="J3" s="3"/>
      <c r="K3" s="3"/>
      <c r="L3" s="3"/>
    </row>
    <row r="4" ht="19" customHeight="1" spans="1:12">
      <c r="A4" s="5" t="s">
        <v>3</v>
      </c>
      <c r="B4" s="6"/>
      <c r="C4" s="6"/>
      <c r="D4" s="6"/>
      <c r="E4" s="6"/>
      <c r="F4" s="6"/>
      <c r="K4" s="6"/>
      <c r="L4" s="6" t="s">
        <v>4</v>
      </c>
    </row>
    <row r="5" ht="17" customHeight="1" spans="1:12">
      <c r="A5" s="7" t="s">
        <v>5</v>
      </c>
      <c r="B5" s="8" t="s">
        <v>6</v>
      </c>
      <c r="C5" s="9" t="s">
        <v>7</v>
      </c>
      <c r="D5" s="10" t="s">
        <v>8</v>
      </c>
      <c r="E5" s="9" t="s">
        <v>9</v>
      </c>
      <c r="F5" s="9" t="s">
        <v>10</v>
      </c>
      <c r="G5" s="7" t="s">
        <v>11</v>
      </c>
      <c r="H5" s="7"/>
      <c r="I5" s="7" t="s">
        <v>12</v>
      </c>
      <c r="J5" s="7"/>
      <c r="K5" s="7"/>
      <c r="L5" s="10" t="s">
        <v>13</v>
      </c>
    </row>
    <row r="6" ht="55" customHeight="1" spans="1:12">
      <c r="A6" s="7"/>
      <c r="B6" s="11"/>
      <c r="C6" s="12"/>
      <c r="D6" s="13"/>
      <c r="E6" s="14"/>
      <c r="F6" s="14"/>
      <c r="G6" s="7" t="s">
        <v>14</v>
      </c>
      <c r="H6" s="7" t="s">
        <v>15</v>
      </c>
      <c r="I6" s="11" t="s">
        <v>16</v>
      </c>
      <c r="J6" s="11" t="s">
        <v>17</v>
      </c>
      <c r="K6" s="8" t="s">
        <v>18</v>
      </c>
      <c r="L6" s="13"/>
    </row>
    <row r="7" ht="30" customHeight="1" spans="1:12">
      <c r="A7" s="15">
        <v>202407</v>
      </c>
      <c r="B7" s="15" t="s">
        <v>19</v>
      </c>
      <c r="C7" s="16"/>
      <c r="D7" s="17"/>
      <c r="E7" s="15"/>
      <c r="F7" s="15"/>
      <c r="G7" s="15"/>
      <c r="H7" s="15"/>
      <c r="I7" s="15"/>
      <c r="J7" s="15"/>
      <c r="K7" s="15"/>
      <c r="L7" s="15"/>
    </row>
    <row r="8" ht="30" customHeight="1" spans="1:12">
      <c r="A8" s="15">
        <v>202408</v>
      </c>
      <c r="B8" s="15">
        <v>1</v>
      </c>
      <c r="C8" s="16" t="s">
        <v>20</v>
      </c>
      <c r="D8" s="17">
        <v>0.05</v>
      </c>
      <c r="E8" s="15">
        <f>C9*D8</f>
        <v>175</v>
      </c>
      <c r="F8" s="15">
        <v>175</v>
      </c>
      <c r="G8" s="15"/>
      <c r="H8" s="15">
        <v>175</v>
      </c>
      <c r="I8" s="15"/>
      <c r="J8" s="15"/>
      <c r="K8" s="15">
        <v>175</v>
      </c>
      <c r="L8" s="15">
        <f t="shared" ref="L8:L18" si="0">SUM(G8:K8)</f>
        <v>350</v>
      </c>
    </row>
    <row r="9" ht="30" customHeight="1" spans="1:12">
      <c r="A9" s="15">
        <v>202409</v>
      </c>
      <c r="B9" s="15">
        <v>1</v>
      </c>
      <c r="C9" s="15">
        <v>3500</v>
      </c>
      <c r="D9" s="17">
        <v>0.05</v>
      </c>
      <c r="E9" s="15">
        <f t="shared" ref="E9:E18" si="1">C9*D9</f>
        <v>175</v>
      </c>
      <c r="F9" s="15">
        <v>175</v>
      </c>
      <c r="G9" s="15"/>
      <c r="H9" s="15">
        <v>175</v>
      </c>
      <c r="I9" s="15"/>
      <c r="J9" s="15"/>
      <c r="K9" s="15">
        <v>175</v>
      </c>
      <c r="L9" s="15">
        <f t="shared" si="0"/>
        <v>350</v>
      </c>
    </row>
    <row r="10" ht="30" customHeight="1" spans="1:12">
      <c r="A10" s="15">
        <v>202410</v>
      </c>
      <c r="B10" s="15">
        <v>1</v>
      </c>
      <c r="C10" s="15">
        <v>3500</v>
      </c>
      <c r="D10" s="17">
        <v>0.05</v>
      </c>
      <c r="E10" s="15">
        <f t="shared" si="1"/>
        <v>175</v>
      </c>
      <c r="F10" s="15">
        <v>175</v>
      </c>
      <c r="G10" s="15"/>
      <c r="H10" s="15">
        <v>175</v>
      </c>
      <c r="I10" s="15"/>
      <c r="J10" s="15"/>
      <c r="K10" s="15">
        <v>175</v>
      </c>
      <c r="L10" s="15">
        <f t="shared" si="0"/>
        <v>350</v>
      </c>
    </row>
    <row r="11" ht="30" customHeight="1" spans="1:12">
      <c r="A11" s="15">
        <v>202411</v>
      </c>
      <c r="B11" s="15">
        <v>1</v>
      </c>
      <c r="C11" s="15">
        <v>3500</v>
      </c>
      <c r="D11" s="17">
        <v>0.05</v>
      </c>
      <c r="E11" s="15">
        <f t="shared" si="1"/>
        <v>175</v>
      </c>
      <c r="F11" s="15">
        <v>175</v>
      </c>
      <c r="G11" s="15"/>
      <c r="H11" s="15">
        <v>175</v>
      </c>
      <c r="I11" s="15"/>
      <c r="J11" s="15"/>
      <c r="K11" s="15">
        <v>175</v>
      </c>
      <c r="L11" s="15">
        <f t="shared" si="0"/>
        <v>350</v>
      </c>
    </row>
    <row r="12" ht="30" customHeight="1" spans="1:12">
      <c r="A12" s="15">
        <v>202412</v>
      </c>
      <c r="B12" s="15">
        <v>1</v>
      </c>
      <c r="C12" s="15">
        <v>3500</v>
      </c>
      <c r="D12" s="17">
        <v>0.05</v>
      </c>
      <c r="E12" s="15">
        <f t="shared" si="1"/>
        <v>175</v>
      </c>
      <c r="F12" s="15">
        <v>175</v>
      </c>
      <c r="G12" s="15"/>
      <c r="H12" s="15">
        <v>175</v>
      </c>
      <c r="I12" s="15"/>
      <c r="J12" s="15"/>
      <c r="K12" s="15">
        <v>175</v>
      </c>
      <c r="L12" s="15">
        <f t="shared" si="0"/>
        <v>350</v>
      </c>
    </row>
    <row r="13" ht="30" customHeight="1" spans="1:12">
      <c r="A13" s="15">
        <v>202501</v>
      </c>
      <c r="B13" s="15">
        <v>1</v>
      </c>
      <c r="C13" s="15">
        <v>3500</v>
      </c>
      <c r="D13" s="17">
        <v>0.05</v>
      </c>
      <c r="E13" s="15">
        <f t="shared" si="1"/>
        <v>175</v>
      </c>
      <c r="F13" s="15">
        <v>175</v>
      </c>
      <c r="G13" s="15"/>
      <c r="H13" s="15">
        <v>175</v>
      </c>
      <c r="I13" s="15"/>
      <c r="J13" s="15"/>
      <c r="K13" s="15">
        <v>175</v>
      </c>
      <c r="L13" s="15">
        <f t="shared" si="0"/>
        <v>350</v>
      </c>
    </row>
    <row r="14" ht="30" customHeight="1" spans="1:12">
      <c r="A14" s="15">
        <v>202502</v>
      </c>
      <c r="B14" s="15">
        <v>1</v>
      </c>
      <c r="C14" s="15">
        <v>3500</v>
      </c>
      <c r="D14" s="17">
        <v>0.05</v>
      </c>
      <c r="E14" s="15">
        <f t="shared" si="1"/>
        <v>175</v>
      </c>
      <c r="F14" s="15">
        <v>175</v>
      </c>
      <c r="G14" s="15"/>
      <c r="H14" s="15">
        <v>175</v>
      </c>
      <c r="I14" s="15"/>
      <c r="J14" s="15"/>
      <c r="K14" s="15">
        <v>175</v>
      </c>
      <c r="L14" s="15">
        <f t="shared" si="0"/>
        <v>350</v>
      </c>
    </row>
    <row r="15" ht="30" customHeight="1" spans="1:12">
      <c r="A15" s="15">
        <v>202503</v>
      </c>
      <c r="B15" s="15">
        <v>1</v>
      </c>
      <c r="C15" s="15">
        <v>3500</v>
      </c>
      <c r="D15" s="17">
        <v>0.05</v>
      </c>
      <c r="E15" s="15">
        <f t="shared" si="1"/>
        <v>175</v>
      </c>
      <c r="F15" s="15">
        <v>175</v>
      </c>
      <c r="G15" s="15"/>
      <c r="H15" s="15">
        <v>175</v>
      </c>
      <c r="I15" s="15"/>
      <c r="J15" s="15"/>
      <c r="K15" s="15">
        <v>175</v>
      </c>
      <c r="L15" s="15">
        <f t="shared" si="0"/>
        <v>350</v>
      </c>
    </row>
    <row r="16" ht="30" customHeight="1" spans="1:12">
      <c r="A16" s="15">
        <v>202504</v>
      </c>
      <c r="B16" s="15">
        <v>1</v>
      </c>
      <c r="C16" s="15">
        <v>3500</v>
      </c>
      <c r="D16" s="17">
        <v>0.05</v>
      </c>
      <c r="E16" s="15">
        <f t="shared" si="1"/>
        <v>175</v>
      </c>
      <c r="F16" s="15">
        <v>175</v>
      </c>
      <c r="G16" s="15"/>
      <c r="H16" s="15">
        <v>175</v>
      </c>
      <c r="I16" s="15"/>
      <c r="J16" s="15"/>
      <c r="K16" s="15">
        <v>175</v>
      </c>
      <c r="L16" s="15">
        <f t="shared" si="0"/>
        <v>350</v>
      </c>
    </row>
    <row r="17" ht="30" customHeight="1" spans="1:12">
      <c r="A17" s="15">
        <v>202505</v>
      </c>
      <c r="B17" s="15">
        <v>1</v>
      </c>
      <c r="C17" s="15">
        <v>3500</v>
      </c>
      <c r="D17" s="17">
        <v>0.05</v>
      </c>
      <c r="E17" s="15">
        <f t="shared" si="1"/>
        <v>175</v>
      </c>
      <c r="F17" s="15">
        <v>175</v>
      </c>
      <c r="G17" s="15"/>
      <c r="H17" s="15">
        <v>175</v>
      </c>
      <c r="I17" s="15"/>
      <c r="J17" s="15"/>
      <c r="K17" s="15">
        <v>175</v>
      </c>
      <c r="L17" s="15">
        <f t="shared" si="0"/>
        <v>350</v>
      </c>
    </row>
    <row r="18" ht="30" customHeight="1" spans="1:12">
      <c r="A18" s="15">
        <v>202506</v>
      </c>
      <c r="B18" s="15">
        <v>1</v>
      </c>
      <c r="C18" s="15">
        <v>3500</v>
      </c>
      <c r="D18" s="17">
        <v>0.05</v>
      </c>
      <c r="E18" s="15">
        <f t="shared" si="1"/>
        <v>175</v>
      </c>
      <c r="F18" s="15">
        <v>175</v>
      </c>
      <c r="G18" s="15"/>
      <c r="H18" s="15">
        <v>175</v>
      </c>
      <c r="I18" s="15"/>
      <c r="J18" s="15"/>
      <c r="K18" s="15">
        <v>175</v>
      </c>
      <c r="L18" s="15">
        <f t="shared" si="0"/>
        <v>350</v>
      </c>
    </row>
    <row r="19" ht="30" customHeight="1" spans="1:12">
      <c r="A19" s="7" t="s">
        <v>13</v>
      </c>
      <c r="B19" s="7"/>
      <c r="C19" s="7"/>
      <c r="D19" s="7"/>
      <c r="E19" s="7"/>
      <c r="F19" s="7">
        <f>SUM(F7:F18)</f>
        <v>1925</v>
      </c>
      <c r="G19" s="7"/>
      <c r="H19" s="7">
        <f>SUM(H7:H18)</f>
        <v>1925</v>
      </c>
      <c r="I19" s="7"/>
      <c r="J19" s="7"/>
      <c r="K19" s="7">
        <f>SUM(K7:K18)</f>
        <v>1925</v>
      </c>
      <c r="L19" s="7">
        <f>SUM(L7:L18)</f>
        <v>3850</v>
      </c>
    </row>
    <row r="20" ht="196" customHeight="1" spans="1:12">
      <c r="A20" s="18" t="s">
        <v>21</v>
      </c>
      <c r="B20" s="19"/>
      <c r="C20" s="19"/>
      <c r="D20" s="19"/>
      <c r="E20" s="19"/>
      <c r="F20" s="19"/>
      <c r="G20" s="19"/>
      <c r="H20" s="19"/>
      <c r="I20" s="19"/>
      <c r="J20" s="19"/>
      <c r="K20" s="19"/>
      <c r="L20" s="22"/>
    </row>
    <row r="21" ht="26" customHeight="1" spans="1:12">
      <c r="A21" s="20"/>
      <c r="B21" s="20"/>
      <c r="C21" s="20"/>
      <c r="D21" s="20"/>
      <c r="E21" s="20"/>
      <c r="F21" s="20"/>
      <c r="G21" s="21"/>
      <c r="H21" s="21"/>
      <c r="I21" s="20"/>
      <c r="J21" s="20"/>
      <c r="K21" s="20"/>
      <c r="L21" s="20"/>
    </row>
  </sheetData>
  <mergeCells count="18">
    <mergeCell ref="A1:C1"/>
    <mergeCell ref="A2:L2"/>
    <mergeCell ref="A3:F3"/>
    <mergeCell ref="I3:L3"/>
    <mergeCell ref="A4:F4"/>
    <mergeCell ref="G5:H5"/>
    <mergeCell ref="I5:K5"/>
    <mergeCell ref="A20:L20"/>
    <mergeCell ref="A21:C21"/>
    <mergeCell ref="D21:F21"/>
    <mergeCell ref="I21:L21"/>
    <mergeCell ref="A5:A6"/>
    <mergeCell ref="B5:B6"/>
    <mergeCell ref="C5:C6"/>
    <mergeCell ref="D5:D6"/>
    <mergeCell ref="E5:E6"/>
    <mergeCell ref="F5:F6"/>
    <mergeCell ref="L5:L6"/>
  </mergeCells>
  <pageMargins left="0.747916666666667" right="0.511805555555556" top="0.511805555555556" bottom="0.66875" header="0.5" footer="0.5"/>
  <pageSetup paperSize="9" scale="7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翀75</cp:lastModifiedBy>
  <dcterms:created xsi:type="dcterms:W3CDTF">2024-02-02T00:48:00Z</dcterms:created>
  <dcterms:modified xsi:type="dcterms:W3CDTF">2025-09-15T00:31:26Z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9E05FFEF611B46CEAD95B7575412F8A3_13</vt:lpwstr>
  </property>
</Properties>
</file>