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firstSheet="1" activeTab="1"/>
  </bookViews>
  <sheets>
    <sheet name="第一次表" sheetId="1" state="hidden" r:id="rId1"/>
    <sheet name="评价指标" sheetId="2" r:id="rId2"/>
    <sheet name="Sheet2" sheetId="3" state="hidden" r:id="rId3"/>
    <sheet name="Sheet3" sheetId="4" state="hidden" r:id="rId4"/>
  </sheets>
  <definedNames>
    <definedName name="_xlnm.Print_Area" localSheetId="1">评价指标!$A$1:$H$47</definedName>
  </definedNames>
  <calcPr calcId="144525"/>
</workbook>
</file>

<file path=xl/sharedStrings.xml><?xml version="1.0" encoding="utf-8"?>
<sst xmlns="http://schemas.openxmlformats.org/spreadsheetml/2006/main" count="476" uniqueCount="278">
  <si>
    <t>一级指标</t>
  </si>
  <si>
    <t>二级指标</t>
  </si>
  <si>
    <t>三级指标</t>
  </si>
  <si>
    <r>
      <rPr>
        <b/>
        <sz val="12"/>
        <color theme="1"/>
        <rFont val="宋体"/>
        <charset val="134"/>
      </rPr>
      <t>指标</t>
    </r>
    <r>
      <rPr>
        <b/>
        <sz val="14"/>
        <color theme="1"/>
        <rFont val="宋体"/>
        <charset val="134"/>
      </rPr>
      <t>标杆值</t>
    </r>
  </si>
  <si>
    <t>权重</t>
  </si>
  <si>
    <t>指标解释</t>
  </si>
  <si>
    <t>指标说明</t>
  </si>
  <si>
    <t>得分</t>
  </si>
  <si>
    <t>扣分原因</t>
  </si>
  <si>
    <r>
      <rPr>
        <sz val="12"/>
        <color theme="1"/>
        <rFont val="Calibri"/>
        <charset val="134"/>
      </rPr>
      <t>A</t>
    </r>
    <r>
      <rPr>
        <sz val="12"/>
        <color theme="1"/>
        <rFont val="宋体"/>
        <charset val="134"/>
      </rPr>
      <t>决策（</t>
    </r>
    <r>
      <rPr>
        <sz val="12"/>
        <color theme="1"/>
        <rFont val="Calibri"/>
        <charset val="134"/>
      </rPr>
      <t>10</t>
    </r>
    <r>
      <rPr>
        <sz val="12"/>
        <color theme="1"/>
        <rFont val="宋体"/>
        <charset val="134"/>
      </rPr>
      <t>分）</t>
    </r>
  </si>
  <si>
    <r>
      <rPr>
        <sz val="12"/>
        <color theme="1"/>
        <rFont val="Calibri"/>
        <charset val="134"/>
      </rPr>
      <t>A1</t>
    </r>
    <r>
      <rPr>
        <sz val="12"/>
        <color theme="1"/>
        <rFont val="宋体"/>
        <charset val="134"/>
      </rPr>
      <t>项目立项（</t>
    </r>
    <r>
      <rPr>
        <sz val="12"/>
        <color theme="1"/>
        <rFont val="Calibri"/>
        <charset val="134"/>
      </rPr>
      <t>4</t>
    </r>
    <r>
      <rPr>
        <sz val="12"/>
        <color theme="1"/>
        <rFont val="宋体"/>
        <charset val="134"/>
      </rPr>
      <t>）</t>
    </r>
  </si>
  <si>
    <r>
      <rPr>
        <sz val="12"/>
        <color theme="1"/>
        <rFont val="Calibri"/>
        <charset val="134"/>
      </rPr>
      <t>A11</t>
    </r>
    <r>
      <rPr>
        <sz val="12"/>
        <color theme="1"/>
        <rFont val="宋体"/>
        <charset val="134"/>
      </rPr>
      <t>立项依据充分性</t>
    </r>
  </si>
  <si>
    <t>充分</t>
  </si>
  <si>
    <t>项目立项是否符合法律法规、相关政策、发展规划以及部门职责，用以反映和考核项目立项依据情况。</t>
  </si>
  <si>
    <r>
      <rPr>
        <sz val="12"/>
        <color theme="1"/>
        <rFont val="Calibri"/>
        <charset val="134"/>
      </rPr>
      <t>①</t>
    </r>
    <r>
      <rPr>
        <sz val="12"/>
        <color theme="1"/>
        <rFont val="宋体"/>
        <charset val="134"/>
      </rPr>
      <t>项目立项是否符合国家法律法规、国民经济发展规划和相关政策；</t>
    </r>
  </si>
  <si>
    <r>
      <rPr>
        <sz val="12"/>
        <color theme="1"/>
        <rFont val="Calibri"/>
        <charset val="134"/>
      </rPr>
      <t>②</t>
    </r>
    <r>
      <rPr>
        <sz val="12"/>
        <color theme="1"/>
        <rFont val="宋体"/>
        <charset val="134"/>
      </rPr>
      <t>项目立项是否符合行业发展规划和政府要求；</t>
    </r>
  </si>
  <si>
    <r>
      <rPr>
        <sz val="12"/>
        <color theme="1"/>
        <rFont val="Calibri"/>
        <charset val="134"/>
      </rPr>
      <t>③</t>
    </r>
    <r>
      <rPr>
        <sz val="12"/>
        <color theme="1"/>
        <rFont val="宋体"/>
        <charset val="134"/>
      </rPr>
      <t>项目立项是否与部门职责范围相符，属于部门履职所需；</t>
    </r>
  </si>
  <si>
    <r>
      <rPr>
        <sz val="12"/>
        <color theme="1"/>
        <rFont val="Calibri"/>
        <charset val="134"/>
      </rPr>
      <t>④</t>
    </r>
    <r>
      <rPr>
        <sz val="12"/>
        <color theme="1"/>
        <rFont val="宋体"/>
        <charset val="134"/>
      </rPr>
      <t>项目立项是否属于公共财政支持范围，是否符合中央、地方事权支出责任划分原则；</t>
    </r>
  </si>
  <si>
    <r>
      <rPr>
        <sz val="12"/>
        <color theme="1"/>
        <rFont val="宋体"/>
        <charset val="134"/>
      </rPr>
      <t xml:space="preserve">以上四项各占 </t>
    </r>
    <r>
      <rPr>
        <sz val="12"/>
        <color theme="1"/>
        <rFont val="Calibri"/>
        <charset val="134"/>
      </rPr>
      <t>25%</t>
    </r>
    <r>
      <rPr>
        <sz val="12"/>
        <color theme="1"/>
        <rFont val="宋体"/>
        <charset val="134"/>
      </rPr>
      <t>权重分，符合则得分，否则扣除对应权重分。</t>
    </r>
  </si>
  <si>
    <r>
      <rPr>
        <sz val="12"/>
        <color theme="1"/>
        <rFont val="Calibri"/>
        <charset val="134"/>
      </rPr>
      <t>A12</t>
    </r>
    <r>
      <rPr>
        <sz val="12"/>
        <color theme="1"/>
        <rFont val="宋体"/>
        <charset val="134"/>
      </rPr>
      <t>立项程序规范性</t>
    </r>
  </si>
  <si>
    <t>合规</t>
  </si>
  <si>
    <t>项目立项过程是否符合相关要求，用以反映和考核项目立项的规范情况。</t>
  </si>
  <si>
    <r>
      <rPr>
        <sz val="12"/>
        <color theme="1"/>
        <rFont val="Calibri"/>
        <charset val="134"/>
      </rPr>
      <t>①</t>
    </r>
    <r>
      <rPr>
        <sz val="12"/>
        <color theme="1"/>
        <rFont val="宋体"/>
        <charset val="134"/>
      </rPr>
      <t>项目是否按照规定的程序申请设立；</t>
    </r>
  </si>
  <si>
    <r>
      <rPr>
        <sz val="12"/>
        <color theme="1"/>
        <rFont val="Calibri"/>
        <charset val="134"/>
      </rPr>
      <t>②</t>
    </r>
    <r>
      <rPr>
        <sz val="12"/>
        <color theme="1"/>
        <rFont val="宋体"/>
        <charset val="134"/>
      </rPr>
      <t>审批文件、材料是否符合相关要求；</t>
    </r>
  </si>
  <si>
    <r>
      <rPr>
        <sz val="12"/>
        <color theme="1"/>
        <rFont val="宋体"/>
        <charset val="134"/>
      </rPr>
      <t>上述各项权重分</t>
    </r>
    <r>
      <rPr>
        <sz val="12"/>
        <color theme="1"/>
        <rFont val="Calibri"/>
        <charset val="134"/>
      </rPr>
      <t>1</t>
    </r>
    <r>
      <rPr>
        <sz val="12"/>
        <color theme="1"/>
        <rFont val="宋体"/>
        <charset val="134"/>
      </rPr>
      <t>分。</t>
    </r>
  </si>
  <si>
    <r>
      <rPr>
        <sz val="12"/>
        <color theme="1"/>
        <rFont val="Calibri"/>
        <charset val="134"/>
      </rPr>
      <t>A2</t>
    </r>
    <r>
      <rPr>
        <sz val="12"/>
        <color theme="1"/>
        <rFont val="宋体"/>
        <charset val="134"/>
      </rPr>
      <t>绩效目标（</t>
    </r>
    <r>
      <rPr>
        <sz val="12"/>
        <color theme="1"/>
        <rFont val="Calibri"/>
        <charset val="134"/>
      </rPr>
      <t>4</t>
    </r>
    <r>
      <rPr>
        <sz val="12"/>
        <color theme="1"/>
        <rFont val="宋体"/>
        <charset val="134"/>
      </rPr>
      <t>）</t>
    </r>
  </si>
  <si>
    <r>
      <rPr>
        <sz val="12"/>
        <color theme="1"/>
        <rFont val="Calibri"/>
        <charset val="134"/>
      </rPr>
      <t>A21</t>
    </r>
    <r>
      <rPr>
        <sz val="12"/>
        <color theme="1"/>
        <rFont val="宋体"/>
        <charset val="134"/>
      </rPr>
      <t>绩效目标合理性</t>
    </r>
  </si>
  <si>
    <t>合理</t>
  </si>
  <si>
    <t>项目所设定的绩效目标是否符合客观实际，是否具体、可衡量。</t>
  </si>
  <si>
    <r>
      <rPr>
        <sz val="12"/>
        <color theme="1"/>
        <rFont val="Calibri"/>
        <charset val="134"/>
      </rPr>
      <t>①</t>
    </r>
    <r>
      <rPr>
        <sz val="12"/>
        <color theme="1"/>
        <rFont val="宋体"/>
        <charset val="134"/>
      </rPr>
      <t>项目是否设置了绩效目标；</t>
    </r>
  </si>
  <si>
    <r>
      <rPr>
        <sz val="12"/>
        <color theme="1"/>
        <rFont val="Calibri"/>
        <charset val="134"/>
      </rPr>
      <t>②</t>
    </r>
    <r>
      <rPr>
        <sz val="12"/>
        <color theme="1"/>
        <rFont val="宋体"/>
        <charset val="134"/>
      </rPr>
      <t>项目绩效目标与实际工作内容是否具有相关性；</t>
    </r>
  </si>
  <si>
    <r>
      <rPr>
        <sz val="12"/>
        <color theme="1"/>
        <rFont val="Calibri"/>
        <charset val="134"/>
      </rPr>
      <t>③</t>
    </r>
    <r>
      <rPr>
        <sz val="12"/>
        <color theme="1"/>
        <rFont val="宋体"/>
        <charset val="134"/>
      </rPr>
      <t>项目预期产出效益和效果是否符合正常的业绩水平；与句容市城市发展现状相符；</t>
    </r>
  </si>
  <si>
    <r>
      <rPr>
        <sz val="12"/>
        <color theme="1"/>
        <rFont val="Calibri"/>
        <charset val="134"/>
      </rPr>
      <t>④</t>
    </r>
    <r>
      <rPr>
        <sz val="12"/>
        <color theme="1"/>
        <rFont val="宋体"/>
        <charset val="134"/>
      </rPr>
      <t>项目绩效目标是否与预算确定的项目投资额或资金量相匹配。</t>
    </r>
  </si>
  <si>
    <r>
      <rPr>
        <sz val="12"/>
        <color theme="1"/>
        <rFont val="宋体"/>
        <charset val="134"/>
      </rPr>
      <t>以上四项各占</t>
    </r>
    <r>
      <rPr>
        <sz val="12"/>
        <color theme="1"/>
        <rFont val="Calibri"/>
        <charset val="134"/>
      </rPr>
      <t xml:space="preserve"> 25%</t>
    </r>
    <r>
      <rPr>
        <sz val="12"/>
        <color theme="1"/>
        <rFont val="宋体"/>
        <charset val="134"/>
      </rPr>
      <t>权重分，符合则得分，否则扣除对应权重分。</t>
    </r>
  </si>
  <si>
    <r>
      <rPr>
        <sz val="12"/>
        <color theme="1"/>
        <rFont val="Calibri"/>
        <charset val="134"/>
      </rPr>
      <t>A22</t>
    </r>
    <r>
      <rPr>
        <sz val="12"/>
        <color theme="1"/>
        <rFont val="宋体"/>
        <charset val="134"/>
      </rPr>
      <t>绩效目标明确性</t>
    </r>
  </si>
  <si>
    <t>科学</t>
  </si>
  <si>
    <t>项目所设定的绩效目标是否科学。</t>
  </si>
  <si>
    <r>
      <rPr>
        <sz val="12"/>
        <color theme="1"/>
        <rFont val="Calibri"/>
        <charset val="134"/>
      </rPr>
      <t>①</t>
    </r>
    <r>
      <rPr>
        <sz val="12"/>
        <color theme="1"/>
        <rFont val="宋体"/>
        <charset val="134"/>
      </rPr>
      <t>是否将项目绩效目标细化分解为具体的绩效指标；</t>
    </r>
  </si>
  <si>
    <r>
      <rPr>
        <sz val="12"/>
        <color theme="1"/>
        <rFont val="Calibri"/>
        <charset val="134"/>
      </rPr>
      <t>②</t>
    </r>
    <r>
      <rPr>
        <sz val="12"/>
        <color theme="1"/>
        <rFont val="宋体"/>
        <charset val="134"/>
      </rPr>
      <t>是否通过清晰的可衡量指标值予以体现，如建设规模、建设内容、建设数量、技术标准等；</t>
    </r>
  </si>
  <si>
    <r>
      <rPr>
        <sz val="12"/>
        <color theme="1"/>
        <rFont val="Calibri"/>
        <charset val="134"/>
      </rPr>
      <t>③</t>
    </r>
    <r>
      <rPr>
        <sz val="12"/>
        <color theme="1"/>
        <rFont val="宋体"/>
        <charset val="134"/>
      </rPr>
      <t>是否与项目目标任务数或计划数相对应。</t>
    </r>
  </si>
  <si>
    <r>
      <rPr>
        <sz val="12"/>
        <color theme="1"/>
        <rFont val="宋体"/>
        <charset val="134"/>
      </rPr>
      <t>以上三项各占</t>
    </r>
    <r>
      <rPr>
        <sz val="12"/>
        <color theme="1"/>
        <rFont val="Calibri"/>
        <charset val="134"/>
      </rPr>
      <t xml:space="preserve"> 1/3</t>
    </r>
    <r>
      <rPr>
        <sz val="12"/>
        <color theme="1"/>
        <rFont val="宋体"/>
        <charset val="134"/>
      </rPr>
      <t>权重分，符合则得分，否则扣除对应权重分。</t>
    </r>
  </si>
  <si>
    <r>
      <rPr>
        <sz val="12"/>
        <color theme="1"/>
        <rFont val="Calibri"/>
        <charset val="134"/>
      </rPr>
      <t>A3</t>
    </r>
    <r>
      <rPr>
        <sz val="12"/>
        <color theme="1"/>
        <rFont val="宋体"/>
        <charset val="134"/>
      </rPr>
      <t>资金投入（</t>
    </r>
    <r>
      <rPr>
        <sz val="12"/>
        <color theme="1"/>
        <rFont val="Calibri"/>
        <charset val="134"/>
      </rPr>
      <t>2</t>
    </r>
    <r>
      <rPr>
        <sz val="12"/>
        <color theme="1"/>
        <rFont val="宋体"/>
        <charset val="134"/>
      </rPr>
      <t>分）</t>
    </r>
  </si>
  <si>
    <r>
      <rPr>
        <sz val="12"/>
        <color theme="1"/>
        <rFont val="Calibri"/>
        <charset val="134"/>
      </rPr>
      <t>A31</t>
    </r>
    <r>
      <rPr>
        <sz val="12"/>
        <color theme="1"/>
        <rFont val="宋体"/>
        <charset val="134"/>
      </rPr>
      <t>预算编制科学性</t>
    </r>
  </si>
  <si>
    <t>项目预算编制是否经过科学论证、有明确标准，资金额度与年度目标是否相适应，用以反映和考核项目预算资金分配的科学性、合理性情况。</t>
  </si>
  <si>
    <r>
      <rPr>
        <sz val="12"/>
        <color theme="1"/>
        <rFont val="Calibri"/>
        <charset val="134"/>
      </rPr>
      <t>①</t>
    </r>
    <r>
      <rPr>
        <sz val="12"/>
        <color theme="1"/>
        <rFont val="宋体"/>
        <charset val="134"/>
      </rPr>
      <t>预算编制是否经过科学论证；</t>
    </r>
  </si>
  <si>
    <t>未获取专用活动室设备、活动室家俱设备、办公设备的预算编制资料</t>
  </si>
  <si>
    <r>
      <rPr>
        <sz val="12"/>
        <color theme="1"/>
        <rFont val="Calibri"/>
        <charset val="134"/>
      </rPr>
      <t>②</t>
    </r>
    <r>
      <rPr>
        <sz val="12"/>
        <color theme="1"/>
        <rFont val="宋体"/>
        <charset val="134"/>
      </rPr>
      <t>预算内容与项目内容是否匹配；</t>
    </r>
  </si>
  <si>
    <r>
      <rPr>
        <sz val="12"/>
        <color theme="1"/>
        <rFont val="Calibri"/>
        <charset val="134"/>
      </rPr>
      <t>③</t>
    </r>
    <r>
      <rPr>
        <sz val="12"/>
        <color theme="1"/>
        <rFont val="宋体"/>
        <charset val="134"/>
      </rPr>
      <t>预算额度测算依据是否充分，是否按照标准编制；</t>
    </r>
  </si>
  <si>
    <r>
      <rPr>
        <sz val="12"/>
        <color theme="1"/>
        <rFont val="Calibri"/>
        <charset val="134"/>
      </rPr>
      <t>④</t>
    </r>
    <r>
      <rPr>
        <sz val="12"/>
        <color theme="1"/>
        <rFont val="宋体"/>
        <charset val="134"/>
      </rPr>
      <t>预算确定的项目投资额或资金量是否与工作任务相匹配。</t>
    </r>
  </si>
  <si>
    <r>
      <rPr>
        <sz val="12"/>
        <color theme="1"/>
        <rFont val="Calibri"/>
        <charset val="134"/>
      </rPr>
      <t>B</t>
    </r>
    <r>
      <rPr>
        <sz val="12"/>
        <color theme="1"/>
        <rFont val="宋体"/>
        <charset val="134"/>
      </rPr>
      <t>过程（</t>
    </r>
    <r>
      <rPr>
        <sz val="12"/>
        <color theme="1"/>
        <rFont val="Calibri"/>
        <charset val="134"/>
      </rPr>
      <t>25</t>
    </r>
    <r>
      <rPr>
        <sz val="12"/>
        <color theme="1"/>
        <rFont val="宋体"/>
        <charset val="134"/>
      </rPr>
      <t>分）</t>
    </r>
  </si>
  <si>
    <r>
      <rPr>
        <sz val="12"/>
        <color theme="1"/>
        <rFont val="Calibri"/>
        <charset val="134"/>
      </rPr>
      <t>B1</t>
    </r>
    <r>
      <rPr>
        <sz val="12"/>
        <color theme="1"/>
        <rFont val="宋体"/>
        <charset val="134"/>
      </rPr>
      <t>资金管理（</t>
    </r>
    <r>
      <rPr>
        <sz val="12"/>
        <color theme="1"/>
        <rFont val="Calibri"/>
        <charset val="134"/>
      </rPr>
      <t>6</t>
    </r>
    <r>
      <rPr>
        <sz val="12"/>
        <color theme="1"/>
        <rFont val="宋体"/>
        <charset val="134"/>
      </rPr>
      <t>分）</t>
    </r>
  </si>
  <si>
    <r>
      <rPr>
        <sz val="12"/>
        <color theme="1"/>
        <rFont val="Calibri"/>
        <charset val="134"/>
      </rPr>
      <t>B11</t>
    </r>
    <r>
      <rPr>
        <sz val="12"/>
        <color theme="1"/>
        <rFont val="宋体"/>
        <charset val="134"/>
      </rPr>
      <t>资金到位率</t>
    </r>
  </si>
  <si>
    <t>实际到位资金与预算资金的比率，用以反映和考核资金落实情况对项目实施的总体保障程度。</t>
  </si>
  <si>
    <r>
      <rPr>
        <sz val="12"/>
        <color theme="1"/>
        <rFont val="宋体"/>
        <charset val="134"/>
      </rPr>
      <t>资金到位率</t>
    </r>
    <r>
      <rPr>
        <sz val="12"/>
        <color theme="1"/>
        <rFont val="Calibri"/>
        <charset val="134"/>
      </rPr>
      <t>=</t>
    </r>
    <r>
      <rPr>
        <sz val="12"/>
        <color theme="1"/>
        <rFont val="宋体"/>
        <charset val="134"/>
      </rPr>
      <t>（实际到位资金</t>
    </r>
    <r>
      <rPr>
        <sz val="12"/>
        <color theme="1"/>
        <rFont val="Calibri"/>
        <charset val="134"/>
      </rPr>
      <t>/</t>
    </r>
    <r>
      <rPr>
        <sz val="12"/>
        <color theme="1"/>
        <rFont val="宋体"/>
        <charset val="134"/>
      </rPr>
      <t>预算资金）</t>
    </r>
    <r>
      <rPr>
        <sz val="12"/>
        <color theme="1"/>
        <rFont val="Calibri"/>
        <charset val="134"/>
      </rPr>
      <t>*100%</t>
    </r>
    <r>
      <rPr>
        <sz val="12"/>
        <color theme="1"/>
        <rFont val="宋体"/>
        <charset val="134"/>
      </rPr>
      <t>。实际到位资金：一定时期（本年度或项目期）内落实到具体项目的资金。预算资金：一定时期（本年度或项目期）内预算安排到具体项目的资金。</t>
    </r>
  </si>
  <si>
    <r>
      <rPr>
        <sz val="12"/>
        <color theme="1"/>
        <rFont val="Calibri"/>
        <charset val="134"/>
      </rPr>
      <t>B12</t>
    </r>
    <r>
      <rPr>
        <sz val="12"/>
        <color theme="1"/>
        <rFont val="宋体"/>
        <charset val="134"/>
      </rPr>
      <t>预算执行率</t>
    </r>
  </si>
  <si>
    <t>考察项目资金使用进度，用以反映和考核项目资金使用效率。</t>
  </si>
  <si>
    <r>
      <rPr>
        <sz val="12"/>
        <color theme="1"/>
        <rFont val="宋体"/>
        <charset val="134"/>
      </rPr>
      <t>预算执行率</t>
    </r>
    <r>
      <rPr>
        <sz val="12"/>
        <color theme="1"/>
        <rFont val="Calibri"/>
        <charset val="134"/>
      </rPr>
      <t>=</t>
    </r>
    <r>
      <rPr>
        <sz val="12"/>
        <color theme="1"/>
        <rFont val="宋体"/>
        <charset val="134"/>
      </rPr>
      <t>（实际支付资金</t>
    </r>
    <r>
      <rPr>
        <sz val="12"/>
        <color theme="1"/>
        <rFont val="Calibri"/>
        <charset val="134"/>
      </rPr>
      <t>/</t>
    </r>
    <r>
      <rPr>
        <sz val="12"/>
        <color theme="1"/>
        <rFont val="宋体"/>
        <charset val="134"/>
      </rPr>
      <t>实际到位资金）</t>
    </r>
    <r>
      <rPr>
        <sz val="12"/>
        <color theme="1"/>
        <rFont val="Calibri"/>
        <charset val="134"/>
      </rPr>
      <t>*100%</t>
    </r>
    <r>
      <rPr>
        <sz val="12"/>
        <color theme="1"/>
        <rFont val="宋体"/>
        <charset val="134"/>
      </rPr>
      <t>。实际支付资金：一定时期（本年度或项目期）内项目实际拨付的资金。</t>
    </r>
  </si>
  <si>
    <r>
      <rPr>
        <sz val="12"/>
        <color theme="1"/>
        <rFont val="Calibri"/>
        <charset val="134"/>
      </rPr>
      <t>B13</t>
    </r>
    <r>
      <rPr>
        <sz val="12"/>
        <color theme="1"/>
        <rFont val="宋体"/>
        <charset val="134"/>
      </rPr>
      <t>资金使用合规性</t>
    </r>
  </si>
  <si>
    <t>考察项目资金使用是否符合相关法律法规、制度和规定，用以反映和考核项目资金使用的规范性和安全性。</t>
  </si>
  <si>
    <r>
      <rPr>
        <sz val="12"/>
        <color theme="1"/>
        <rFont val="Calibri"/>
        <charset val="134"/>
      </rPr>
      <t>①</t>
    </r>
    <r>
      <rPr>
        <sz val="12"/>
        <color theme="1"/>
        <rFont val="宋体"/>
        <charset val="134"/>
      </rPr>
      <t>是否符合国家财经法规和财务管理制度以及有关专项资金管理办法的规定；</t>
    </r>
  </si>
  <si>
    <r>
      <rPr>
        <sz val="12"/>
        <color theme="1"/>
        <rFont val="Calibri"/>
        <charset val="134"/>
      </rPr>
      <t>②</t>
    </r>
    <r>
      <rPr>
        <sz val="12"/>
        <color theme="1"/>
        <rFont val="宋体"/>
        <charset val="134"/>
      </rPr>
      <t>资金的拨付是否有完整的审批程序和手续；</t>
    </r>
  </si>
  <si>
    <r>
      <rPr>
        <sz val="12"/>
        <color theme="1"/>
        <rFont val="Calibri"/>
        <charset val="134"/>
      </rPr>
      <t>③</t>
    </r>
    <r>
      <rPr>
        <sz val="12"/>
        <color theme="1"/>
        <rFont val="宋体"/>
        <charset val="134"/>
      </rPr>
      <t>是否符合项目预算批复或合同规定的用途；</t>
    </r>
  </si>
  <si>
    <r>
      <rPr>
        <sz val="12"/>
        <color theme="1"/>
        <rFont val="Calibri"/>
        <charset val="134"/>
      </rPr>
      <t>④</t>
    </r>
    <r>
      <rPr>
        <sz val="12"/>
        <color theme="1"/>
        <rFont val="宋体"/>
        <charset val="134"/>
      </rPr>
      <t>是否存在截留、挤占、挪用、虚列支出等情况。</t>
    </r>
  </si>
  <si>
    <r>
      <rPr>
        <sz val="12"/>
        <color theme="1"/>
        <rFont val="Calibri"/>
        <charset val="134"/>
      </rPr>
      <t>B</t>
    </r>
    <r>
      <rPr>
        <sz val="12"/>
        <color theme="1"/>
        <rFont val="宋体"/>
        <charset val="134"/>
      </rPr>
      <t>业务管理（</t>
    </r>
    <r>
      <rPr>
        <sz val="12"/>
        <color theme="1"/>
        <rFont val="Calibri"/>
        <charset val="134"/>
      </rPr>
      <t>19</t>
    </r>
    <r>
      <rPr>
        <sz val="12"/>
        <color theme="1"/>
        <rFont val="宋体"/>
        <charset val="134"/>
      </rPr>
      <t>分）</t>
    </r>
  </si>
  <si>
    <r>
      <rPr>
        <sz val="12"/>
        <color theme="1"/>
        <rFont val="Calibri"/>
        <charset val="134"/>
      </rPr>
      <t>B21</t>
    </r>
    <r>
      <rPr>
        <sz val="12"/>
        <color theme="1"/>
        <rFont val="宋体"/>
        <charset val="134"/>
      </rPr>
      <t>项目管理制度健全</t>
    </r>
  </si>
  <si>
    <t>健全</t>
  </si>
  <si>
    <t>项目实施单位的财务和业务管理制度是否健全，用以反映和考核财务和业务管理制度对项目顺利实施的保障情况。</t>
  </si>
  <si>
    <r>
      <rPr>
        <sz val="12"/>
        <color theme="1"/>
        <rFont val="Calibri"/>
        <charset val="134"/>
      </rPr>
      <t>①</t>
    </r>
    <r>
      <rPr>
        <sz val="12"/>
        <color theme="1"/>
        <rFont val="宋体"/>
        <charset val="134"/>
      </rPr>
      <t>是否已制定或具有相应的财务和业务管理制度；</t>
    </r>
  </si>
  <si>
    <t>业务管理制度过于简略，制度中缺乏对进度管理、质量管理、安全管理、设计管理、监理管理、工程竣工验收管理、工程管理流程和考核制度的规定</t>
  </si>
  <si>
    <r>
      <rPr>
        <sz val="12"/>
        <color theme="1"/>
        <rFont val="Calibri"/>
        <charset val="134"/>
      </rPr>
      <t>②</t>
    </r>
    <r>
      <rPr>
        <sz val="12"/>
        <color theme="1"/>
        <rFont val="宋体"/>
        <charset val="134"/>
      </rPr>
      <t>财务和业务管理制度是否合法、合规、完整。</t>
    </r>
  </si>
  <si>
    <r>
      <rPr>
        <sz val="12"/>
        <color theme="1"/>
        <rFont val="宋体"/>
        <charset val="134"/>
      </rPr>
      <t>以上两项各占</t>
    </r>
    <r>
      <rPr>
        <sz val="12"/>
        <color theme="1"/>
        <rFont val="Calibri"/>
        <charset val="134"/>
      </rPr>
      <t>50%</t>
    </r>
    <r>
      <rPr>
        <sz val="12"/>
        <color theme="1"/>
        <rFont val="宋体"/>
        <charset val="134"/>
      </rPr>
      <t>权重分，符合则得分，否则扣除对应权重分。</t>
    </r>
  </si>
  <si>
    <r>
      <rPr>
        <sz val="12"/>
        <color theme="1"/>
        <rFont val="Calibri"/>
        <charset val="134"/>
      </rPr>
      <t>B22</t>
    </r>
    <r>
      <rPr>
        <sz val="12"/>
        <color theme="1"/>
        <rFont val="宋体"/>
        <charset val="134"/>
      </rPr>
      <t>合同管理制度及执行</t>
    </r>
  </si>
  <si>
    <t>完备</t>
  </si>
  <si>
    <t>考察合同管理制度是否健全，执行落实是否符合规定，用以反映和考核项目合同管理规范性和执行有效性</t>
  </si>
  <si>
    <r>
      <rPr>
        <sz val="12"/>
        <color theme="1"/>
        <rFont val="宋体"/>
        <charset val="134"/>
      </rPr>
      <t>合同管理制度的完备性，及执行落实情况。项目建设单位是否有相应的合同管理制度，项目建设合同的审批程序是否到位，合同内容与实际执行情况是否相符。满足以上得满分，每有一项不满足扣</t>
    </r>
    <r>
      <rPr>
        <sz val="12"/>
        <color theme="1"/>
        <rFont val="Calibri"/>
        <charset val="134"/>
      </rPr>
      <t>0.1</t>
    </r>
    <r>
      <rPr>
        <sz val="12"/>
        <color theme="1"/>
        <rFont val="宋体"/>
        <charset val="134"/>
      </rPr>
      <t>分，扣完为止。</t>
    </r>
  </si>
  <si>
    <t>幼儿园新增工程项目未签合同</t>
  </si>
  <si>
    <r>
      <rPr>
        <sz val="12"/>
        <color theme="1"/>
        <rFont val="Calibri"/>
        <charset val="134"/>
      </rPr>
      <t>B23</t>
    </r>
    <r>
      <rPr>
        <sz val="12"/>
        <color theme="1"/>
        <rFont val="宋体"/>
        <charset val="134"/>
      </rPr>
      <t>招投标工作规范性</t>
    </r>
  </si>
  <si>
    <t>规范</t>
  </si>
  <si>
    <t>考察项目是否经过政府采购程序，招投标过程是否规范，用以反映和考核政府采购与招标规范性。</t>
  </si>
  <si>
    <r>
      <rPr>
        <sz val="12"/>
        <color theme="1"/>
        <rFont val="Calibri"/>
        <charset val="134"/>
      </rPr>
      <t>①</t>
    </r>
    <r>
      <rPr>
        <sz val="12"/>
        <color theme="1"/>
        <rFont val="宋体"/>
        <charset val="134"/>
      </rPr>
      <t>项目按照政府采购相关规定进行采购，采购流程符合规范；</t>
    </r>
  </si>
  <si>
    <t>采购设备合同未公示，幼儿园景观附属工程招标存在限制性条款</t>
  </si>
  <si>
    <r>
      <rPr>
        <sz val="12"/>
        <color theme="1"/>
        <rFont val="Calibri"/>
        <charset val="134"/>
      </rPr>
      <t>②</t>
    </r>
    <r>
      <rPr>
        <sz val="12"/>
        <color theme="1"/>
        <rFont val="宋体"/>
        <charset val="134"/>
      </rPr>
      <t>签订有合同，合同金额与中标金额一致；</t>
    </r>
  </si>
  <si>
    <r>
      <rPr>
        <sz val="12"/>
        <color theme="1"/>
        <rFont val="Calibri"/>
        <charset val="134"/>
      </rPr>
      <t xml:space="preserve">③ </t>
    </r>
    <r>
      <rPr>
        <sz val="12"/>
        <color theme="1"/>
        <rFont val="宋体"/>
        <charset val="134"/>
      </rPr>
      <t>相关采购文件（包括招标文件、投标文件、评审意见、中标通知书 、合同等） 齐全，归档完备。</t>
    </r>
  </si>
  <si>
    <r>
      <rPr>
        <sz val="12"/>
        <color theme="1"/>
        <rFont val="宋体"/>
        <charset val="134"/>
      </rPr>
      <t>以上三项各占</t>
    </r>
    <r>
      <rPr>
        <sz val="12"/>
        <color theme="1"/>
        <rFont val="Calibri"/>
        <charset val="134"/>
      </rPr>
      <t xml:space="preserve"> 1/3 </t>
    </r>
    <r>
      <rPr>
        <sz val="12"/>
        <color theme="1"/>
        <rFont val="宋体"/>
        <charset val="134"/>
      </rPr>
      <t>权重分，符合则得分。</t>
    </r>
  </si>
  <si>
    <r>
      <rPr>
        <sz val="12"/>
        <color theme="1"/>
        <rFont val="Calibri"/>
        <charset val="134"/>
      </rPr>
      <t>B24</t>
    </r>
    <r>
      <rPr>
        <sz val="12"/>
        <color theme="1"/>
        <rFont val="宋体"/>
        <charset val="134"/>
      </rPr>
      <t>设计审查规范性</t>
    </r>
  </si>
  <si>
    <t>考察项目是否按规定的程序设计及审查或评审。</t>
  </si>
  <si>
    <r>
      <rPr>
        <sz val="12"/>
        <color theme="1"/>
        <rFont val="Calibri"/>
        <charset val="134"/>
      </rPr>
      <t>①</t>
    </r>
    <r>
      <rPr>
        <sz val="12"/>
        <color theme="1"/>
        <rFont val="宋体"/>
        <charset val="134"/>
      </rPr>
      <t>项目按照规定的程序进行初步设计、工程施工图设计（</t>
    </r>
    <r>
      <rPr>
        <sz val="12"/>
        <color theme="1"/>
        <rFont val="Calibri"/>
        <charset val="134"/>
      </rPr>
      <t>50%</t>
    </r>
    <r>
      <rPr>
        <sz val="12"/>
        <color theme="1"/>
        <rFont val="宋体"/>
        <charset val="134"/>
      </rPr>
      <t>）；</t>
    </r>
  </si>
  <si>
    <r>
      <rPr>
        <sz val="12"/>
        <color theme="1"/>
        <rFont val="Calibri"/>
        <charset val="134"/>
      </rPr>
      <t>②</t>
    </r>
    <r>
      <rPr>
        <sz val="12"/>
        <color theme="1"/>
        <rFont val="宋体"/>
        <charset val="134"/>
      </rPr>
      <t>按照规定进行工程施工图设计审查、初步设计及概算评审（</t>
    </r>
    <r>
      <rPr>
        <sz val="12"/>
        <color theme="1"/>
        <rFont val="Calibri"/>
        <charset val="134"/>
      </rPr>
      <t>50%</t>
    </r>
    <r>
      <rPr>
        <sz val="12"/>
        <color theme="1"/>
        <rFont val="宋体"/>
        <charset val="134"/>
      </rPr>
      <t>）。</t>
    </r>
  </si>
  <si>
    <t>符合则得分，否则扣除对应权重分。</t>
  </si>
  <si>
    <r>
      <rPr>
        <sz val="12"/>
        <color theme="1"/>
        <rFont val="Calibri"/>
        <charset val="134"/>
      </rPr>
      <t>B25</t>
    </r>
    <r>
      <rPr>
        <sz val="12"/>
        <color theme="1"/>
        <rFont val="宋体"/>
        <charset val="134"/>
      </rPr>
      <t>监理工作规范性</t>
    </r>
  </si>
  <si>
    <t>考察项目监理工作是否符合相关规定，用以反映和考核监理工作的规范情况。</t>
  </si>
  <si>
    <r>
      <rPr>
        <sz val="12"/>
        <color theme="1"/>
        <rFont val="宋体"/>
        <charset val="134"/>
      </rPr>
      <t>设有相应的工程监理单位或人员（</t>
    </r>
    <r>
      <rPr>
        <sz val="12"/>
        <color theme="1"/>
        <rFont val="Calibri"/>
        <charset val="134"/>
      </rPr>
      <t>20%</t>
    </r>
    <r>
      <rPr>
        <sz val="12"/>
        <color theme="1"/>
        <rFont val="宋体"/>
        <charset val="134"/>
      </rPr>
      <t>），并对工程质量、费用、安全、进度等进行全程监管且工程监管规范（</t>
    </r>
    <r>
      <rPr>
        <sz val="12"/>
        <color theme="1"/>
        <rFont val="Calibri"/>
        <charset val="134"/>
      </rPr>
      <t>80%</t>
    </r>
    <r>
      <rPr>
        <sz val="12"/>
        <color theme="1"/>
        <rFont val="宋体"/>
        <charset val="134"/>
      </rPr>
      <t>）。符合则得分，否则扣除对应权重分。</t>
    </r>
  </si>
  <si>
    <t>监理日志未签字或字迹雷同、报审表建设单位未盖章、监理资料不全</t>
  </si>
  <si>
    <r>
      <rPr>
        <sz val="12"/>
        <color theme="1"/>
        <rFont val="Calibri"/>
        <charset val="134"/>
      </rPr>
      <t>B26</t>
    </r>
    <r>
      <rPr>
        <sz val="12"/>
        <color theme="1"/>
        <rFont val="宋体"/>
        <charset val="134"/>
      </rPr>
      <t>工程变更规范性</t>
    </r>
  </si>
  <si>
    <t>考察是否有工程实施内容改变的申报材料、备案记录或批复方件，以及工程内容调整控制管理的合理性。</t>
  </si>
  <si>
    <r>
      <rPr>
        <sz val="12"/>
        <color theme="1"/>
        <rFont val="Calibri"/>
        <charset val="134"/>
      </rPr>
      <t>①</t>
    </r>
    <r>
      <rPr>
        <sz val="12"/>
        <color theme="1"/>
        <rFont val="宋体"/>
        <charset val="134"/>
      </rPr>
      <t>工程实施内容改变的申报材料、备案记录或批复方件完整，得</t>
    </r>
    <r>
      <rPr>
        <sz val="12"/>
        <color theme="1"/>
        <rFont val="Calibri"/>
        <charset val="134"/>
      </rPr>
      <t>1</t>
    </r>
    <r>
      <rPr>
        <sz val="12"/>
        <color theme="1"/>
        <rFont val="宋体"/>
        <charset val="134"/>
      </rPr>
      <t>分；</t>
    </r>
  </si>
  <si>
    <t>工程变更未经分管副市长、常务副市长、市长审批</t>
  </si>
  <si>
    <r>
      <rPr>
        <sz val="12"/>
        <color theme="1"/>
        <rFont val="Calibri"/>
        <charset val="134"/>
      </rPr>
      <t>②</t>
    </r>
    <r>
      <rPr>
        <sz val="12"/>
        <color theme="1"/>
        <rFont val="宋体"/>
        <charset val="134"/>
      </rPr>
      <t>工程内容调整控制管理的合理且必须，得</t>
    </r>
    <r>
      <rPr>
        <sz val="12"/>
        <color theme="1"/>
        <rFont val="Calibri"/>
        <charset val="134"/>
      </rPr>
      <t>1</t>
    </r>
    <r>
      <rPr>
        <sz val="12"/>
        <color theme="1"/>
        <rFont val="宋体"/>
        <charset val="134"/>
      </rPr>
      <t>分。</t>
    </r>
  </si>
  <si>
    <r>
      <rPr>
        <sz val="12"/>
        <color theme="1"/>
        <rFont val="Calibri"/>
        <charset val="134"/>
      </rPr>
      <t>B27</t>
    </r>
    <r>
      <rPr>
        <sz val="12"/>
        <color theme="1"/>
        <rFont val="宋体"/>
        <charset val="134"/>
      </rPr>
      <t>工程验收</t>
    </r>
  </si>
  <si>
    <t>有效</t>
  </si>
  <si>
    <t>项目验收方式的是否合理、验收机构的是否权威和验收结果是否公正，用以反映和考核验收情况。</t>
  </si>
  <si>
    <r>
      <rPr>
        <sz val="12"/>
        <color theme="1"/>
        <rFont val="宋体"/>
        <charset val="134"/>
      </rPr>
      <t>验收方式合理、验收结果公正得</t>
    </r>
    <r>
      <rPr>
        <sz val="12"/>
        <color theme="1"/>
        <rFont val="Calibri"/>
        <charset val="134"/>
      </rPr>
      <t>2</t>
    </r>
    <r>
      <rPr>
        <sz val="12"/>
        <color theme="1"/>
        <rFont val="宋体"/>
        <charset val="134"/>
      </rPr>
      <t>分；基本合理、公正得</t>
    </r>
    <r>
      <rPr>
        <sz val="12"/>
        <color theme="1"/>
        <rFont val="Calibri"/>
        <charset val="134"/>
      </rPr>
      <t>1</t>
    </r>
    <r>
      <rPr>
        <sz val="12"/>
        <color theme="1"/>
        <rFont val="宋体"/>
        <charset val="134"/>
      </rPr>
      <t>分；不合理、公正得</t>
    </r>
    <r>
      <rPr>
        <sz val="12"/>
        <color theme="1"/>
        <rFont val="Calibri"/>
        <charset val="134"/>
      </rPr>
      <t>0</t>
    </r>
    <r>
      <rPr>
        <sz val="12"/>
        <color theme="1"/>
        <rFont val="宋体"/>
        <charset val="134"/>
      </rPr>
      <t>分</t>
    </r>
  </si>
  <si>
    <r>
      <rPr>
        <sz val="12"/>
        <color theme="1"/>
        <rFont val="宋体"/>
        <charset val="134"/>
      </rPr>
      <t>未获取预验收资料，扣</t>
    </r>
    <r>
      <rPr>
        <sz val="12"/>
        <color theme="1"/>
        <rFont val="Calibri"/>
        <charset val="134"/>
      </rPr>
      <t>0.5</t>
    </r>
    <r>
      <rPr>
        <sz val="12"/>
        <color theme="1"/>
        <rFont val="宋体"/>
        <charset val="134"/>
      </rPr>
      <t>分</t>
    </r>
  </si>
  <si>
    <r>
      <rPr>
        <sz val="12"/>
        <color theme="1"/>
        <rFont val="Calibri"/>
        <charset val="134"/>
      </rPr>
      <t>B28</t>
    </r>
    <r>
      <rPr>
        <sz val="12"/>
        <color theme="1"/>
        <rFont val="宋体"/>
        <charset val="134"/>
      </rPr>
      <t>项目档案资料管理</t>
    </r>
  </si>
  <si>
    <t>完整</t>
  </si>
  <si>
    <t>考察本项目工程档案的管理情况，用以反映档案管理的规范情况。</t>
  </si>
  <si>
    <r>
      <rPr>
        <sz val="12"/>
        <color theme="1"/>
        <rFont val="宋体"/>
        <charset val="134"/>
      </rPr>
      <t>项目档案齐全，归档及时、规范得分，三项内容各占</t>
    </r>
    <r>
      <rPr>
        <sz val="12"/>
        <color theme="1"/>
        <rFont val="Calibri"/>
        <charset val="134"/>
      </rPr>
      <t>1/3</t>
    </r>
    <r>
      <rPr>
        <sz val="12"/>
        <color theme="1"/>
        <rFont val="宋体"/>
        <charset val="134"/>
      </rPr>
      <t>分</t>
    </r>
  </si>
  <si>
    <t>档案未归档、档案缺失</t>
  </si>
  <si>
    <r>
      <rPr>
        <sz val="12"/>
        <color theme="1"/>
        <rFont val="Calibri"/>
        <charset val="134"/>
      </rPr>
      <t>B29</t>
    </r>
    <r>
      <rPr>
        <sz val="12"/>
        <color theme="1"/>
        <rFont val="宋体"/>
        <charset val="134"/>
      </rPr>
      <t>施工安全管理情况</t>
    </r>
  </si>
  <si>
    <t>考察项目施工安全管理情况，用以反映安全管理的规范情况。</t>
  </si>
  <si>
    <r>
      <rPr>
        <sz val="12"/>
        <color theme="1"/>
        <rFont val="Calibri"/>
        <charset val="134"/>
      </rPr>
      <t>①</t>
    </r>
    <r>
      <rPr>
        <sz val="12"/>
        <color theme="1"/>
        <rFont val="宋体"/>
        <charset val="134"/>
      </rPr>
      <t>施工单位设是否有详细的施工安全保障制度，得</t>
    </r>
    <r>
      <rPr>
        <sz val="12"/>
        <color theme="1"/>
        <rFont val="Calibri"/>
        <charset val="134"/>
      </rPr>
      <t>0.5</t>
    </r>
    <r>
      <rPr>
        <sz val="12"/>
        <color theme="1"/>
        <rFont val="宋体"/>
        <charset val="134"/>
      </rPr>
      <t>分；</t>
    </r>
  </si>
  <si>
    <r>
      <rPr>
        <sz val="12"/>
        <color theme="1"/>
        <rFont val="Calibri"/>
        <charset val="134"/>
      </rPr>
      <t>②</t>
    </r>
    <r>
      <rPr>
        <sz val="12"/>
        <color theme="1"/>
        <rFont val="宋体"/>
        <charset val="134"/>
      </rPr>
      <t>监理单位对施工单位定期进行安全检查并对安全隐患及时整改，得</t>
    </r>
    <r>
      <rPr>
        <sz val="12"/>
        <color theme="1"/>
        <rFont val="Calibri"/>
        <charset val="134"/>
      </rPr>
      <t>1.5</t>
    </r>
    <r>
      <rPr>
        <sz val="12"/>
        <color theme="1"/>
        <rFont val="宋体"/>
        <charset val="134"/>
      </rPr>
      <t>分。</t>
    </r>
  </si>
  <si>
    <r>
      <rPr>
        <sz val="12"/>
        <color theme="1"/>
        <rFont val="宋体"/>
        <charset val="134"/>
      </rPr>
      <t>每发生</t>
    </r>
    <r>
      <rPr>
        <sz val="12"/>
        <color theme="1"/>
        <rFont val="Calibri"/>
        <charset val="134"/>
      </rPr>
      <t>1</t>
    </r>
    <r>
      <rPr>
        <sz val="12"/>
        <color theme="1"/>
        <rFont val="宋体"/>
        <charset val="134"/>
      </rPr>
      <t>例安全检查不到位和整改不及时，扣</t>
    </r>
    <r>
      <rPr>
        <sz val="12"/>
        <color theme="1"/>
        <rFont val="Calibri"/>
        <charset val="134"/>
      </rPr>
      <t>10%</t>
    </r>
    <r>
      <rPr>
        <sz val="12"/>
        <color theme="1"/>
        <rFont val="宋体"/>
        <charset val="134"/>
      </rPr>
      <t>权重分，扣完为止。未设制度不得分。</t>
    </r>
  </si>
  <si>
    <r>
      <rPr>
        <sz val="12"/>
        <color theme="1"/>
        <rFont val="Calibri"/>
        <charset val="134"/>
      </rPr>
      <t>C</t>
    </r>
    <r>
      <rPr>
        <sz val="12"/>
        <color theme="1"/>
        <rFont val="宋体"/>
        <charset val="134"/>
      </rPr>
      <t>产出</t>
    </r>
    <r>
      <rPr>
        <sz val="12"/>
        <color theme="1"/>
        <rFont val="Calibri"/>
        <charset val="134"/>
      </rPr>
      <t>(28</t>
    </r>
    <r>
      <rPr>
        <sz val="12"/>
        <color theme="1"/>
        <rFont val="宋体"/>
        <charset val="134"/>
      </rPr>
      <t>分）</t>
    </r>
  </si>
  <si>
    <r>
      <rPr>
        <sz val="12"/>
        <color theme="1"/>
        <rFont val="Calibri"/>
        <charset val="134"/>
      </rPr>
      <t>C1</t>
    </r>
    <r>
      <rPr>
        <sz val="12"/>
        <color theme="1"/>
        <rFont val="宋体"/>
        <charset val="134"/>
      </rPr>
      <t>产出</t>
    </r>
  </si>
  <si>
    <r>
      <rPr>
        <sz val="12"/>
        <color theme="1"/>
        <rFont val="Calibri"/>
        <charset val="134"/>
      </rPr>
      <t>C11</t>
    </r>
    <r>
      <rPr>
        <sz val="12"/>
        <color theme="1"/>
        <rFont val="宋体"/>
        <charset val="134"/>
      </rPr>
      <t>建设完成率</t>
    </r>
  </si>
  <si>
    <t>项目实施的实际产出与计划产出比较，用以反映和考核项目产出数量目标的实现程度。</t>
  </si>
  <si>
    <r>
      <rPr>
        <sz val="12"/>
        <color theme="1"/>
        <rFont val="宋体"/>
        <charset val="134"/>
      </rPr>
      <t>针对秦岭防洪渠污水治理工程</t>
    </r>
    <r>
      <rPr>
        <sz val="12"/>
        <color rgb="FFFF0000"/>
        <rFont val="宋体"/>
        <charset val="134"/>
      </rPr>
      <t>，考察其污水井建设数量，</t>
    </r>
    <r>
      <rPr>
        <sz val="12"/>
        <color theme="1"/>
        <rFont val="宋体"/>
        <charset val="134"/>
      </rPr>
      <t>其中对应计划完成率</t>
    </r>
    <r>
      <rPr>
        <sz val="12"/>
        <color theme="1"/>
        <rFont val="Calibri"/>
        <charset val="134"/>
      </rPr>
      <t>=</t>
    </r>
    <r>
      <rPr>
        <sz val="12"/>
        <color theme="1"/>
        <rFont val="宋体"/>
        <charset val="134"/>
      </rPr>
      <t>实际完成数</t>
    </r>
  </si>
  <si>
    <r>
      <rPr>
        <sz val="12"/>
        <color theme="1"/>
        <rFont val="Calibri"/>
        <charset val="134"/>
      </rPr>
      <t>/</t>
    </r>
    <r>
      <rPr>
        <sz val="12"/>
        <color theme="1"/>
        <rFont val="宋体"/>
        <charset val="134"/>
      </rPr>
      <t>计划完成数</t>
    </r>
    <r>
      <rPr>
        <sz val="12"/>
        <color theme="1"/>
        <rFont val="Calibri"/>
        <charset val="134"/>
      </rPr>
      <t>*100%</t>
    </r>
    <r>
      <rPr>
        <sz val="12"/>
        <color theme="1"/>
        <rFont val="宋体"/>
        <charset val="134"/>
      </rPr>
      <t>。对应得分率</t>
    </r>
    <r>
      <rPr>
        <sz val="12"/>
        <color theme="1"/>
        <rFont val="Calibri"/>
        <charset val="134"/>
      </rPr>
      <t>=</t>
    </r>
    <r>
      <rPr>
        <sz val="12"/>
        <color theme="1"/>
        <rFont val="宋体"/>
        <charset val="134"/>
      </rPr>
      <t>对应计划完成率。</t>
    </r>
  </si>
  <si>
    <r>
      <rPr>
        <sz val="12"/>
        <color theme="1"/>
        <rFont val="Calibri"/>
        <charset val="134"/>
      </rPr>
      <t>C12</t>
    </r>
    <r>
      <rPr>
        <sz val="12"/>
        <color theme="1"/>
        <rFont val="宋体"/>
        <charset val="134"/>
      </rPr>
      <t>产出质量</t>
    </r>
  </si>
  <si>
    <t>项目实施的实际产出质量与计划产出质量比较，用以反映和考核项目产出质量目标的实现程度。</t>
  </si>
  <si>
    <r>
      <rPr>
        <sz val="12"/>
        <color theme="1"/>
        <rFont val="宋体"/>
        <charset val="134"/>
      </rPr>
      <t>针对秦岭防洪渠污水治理，考察工程建设质量完成情况</t>
    </r>
    <r>
      <rPr>
        <sz val="12"/>
        <color theme="1"/>
        <rFont val="Calibri"/>
        <charset val="134"/>
      </rPr>
      <t>①</t>
    </r>
    <r>
      <rPr>
        <sz val="12"/>
        <color theme="1"/>
        <rFont val="宋体"/>
        <charset val="134"/>
      </rPr>
      <t>质量事故处理率（</t>
    </r>
    <r>
      <rPr>
        <sz val="12"/>
        <color theme="1"/>
        <rFont val="Calibri"/>
        <charset val="134"/>
      </rPr>
      <t>100%</t>
    </r>
    <r>
      <rPr>
        <sz val="12"/>
        <color theme="1"/>
        <rFont val="宋体"/>
        <charset val="134"/>
      </rPr>
      <t>）</t>
    </r>
    <r>
      <rPr>
        <sz val="12"/>
        <color theme="1"/>
        <rFont val="Calibri"/>
        <charset val="134"/>
      </rPr>
      <t>②</t>
    </r>
    <r>
      <rPr>
        <sz val="12"/>
        <color theme="1"/>
        <rFont val="宋体"/>
        <charset val="134"/>
      </rPr>
      <t>项目合格率</t>
    </r>
    <r>
      <rPr>
        <sz val="12"/>
        <color theme="1"/>
        <rFont val="Calibri"/>
        <charset val="134"/>
      </rPr>
      <t>③</t>
    </r>
    <r>
      <rPr>
        <sz val="12"/>
        <color theme="1"/>
        <rFont val="宋体"/>
        <charset val="134"/>
      </rPr>
      <t>材料检验合格率</t>
    </r>
    <r>
      <rPr>
        <sz val="12"/>
        <color theme="1"/>
        <rFont val="Calibri"/>
        <charset val="134"/>
      </rPr>
      <t>④</t>
    </r>
    <r>
      <rPr>
        <sz val="12"/>
        <color theme="1"/>
        <rFont val="宋体"/>
        <charset val="134"/>
      </rPr>
      <t>项目验收合格情况。若项目不进行验收，判定为验收不合格。</t>
    </r>
  </si>
  <si>
    <r>
      <rPr>
        <sz val="12"/>
        <color theme="1"/>
        <rFont val="Calibri"/>
        <charset val="134"/>
      </rPr>
      <t>C13</t>
    </r>
    <r>
      <rPr>
        <sz val="12"/>
        <color theme="1"/>
        <rFont val="宋体"/>
        <charset val="134"/>
      </rPr>
      <t>完成及时性</t>
    </r>
  </si>
  <si>
    <t>及时</t>
  </si>
  <si>
    <t>考察项目工作完成是否及时，用以反映和考核项目产出时效目标的实现程度。</t>
  </si>
  <si>
    <t>针对勤学路幼儿园建设，考察其建设完成及时情况。其中实际竣工日期不晚于计划竣工日期视为及时。</t>
  </si>
  <si>
    <r>
      <rPr>
        <sz val="12"/>
        <color theme="1"/>
        <rFont val="Calibri"/>
        <charset val="134"/>
      </rPr>
      <t>C14</t>
    </r>
    <r>
      <rPr>
        <sz val="12"/>
        <color theme="1"/>
        <rFont val="宋体"/>
        <charset val="134"/>
      </rPr>
      <t>成本节约率</t>
    </r>
  </si>
  <si>
    <t>≥0</t>
  </si>
  <si>
    <t>完成项目计划工作目标的实际节约成本与计划成本的比率，用以反映和考核项目的成本节约程度。</t>
  </si>
  <si>
    <r>
      <rPr>
        <sz val="12"/>
        <color theme="1"/>
        <rFont val="宋体"/>
        <charset val="134"/>
      </rPr>
      <t>成本节约率</t>
    </r>
    <r>
      <rPr>
        <sz val="12"/>
        <color theme="1"/>
        <rFont val="Calibri"/>
        <charset val="134"/>
      </rPr>
      <t>=</t>
    </r>
    <r>
      <rPr>
        <sz val="12"/>
        <color theme="1"/>
        <rFont val="宋体"/>
        <charset val="134"/>
      </rPr>
      <t>（计划成本</t>
    </r>
    <r>
      <rPr>
        <sz val="12"/>
        <color theme="1"/>
        <rFont val="Calibri"/>
        <charset val="134"/>
      </rPr>
      <t>-</t>
    </r>
    <r>
      <rPr>
        <sz val="12"/>
        <color theme="1"/>
        <rFont val="宋体"/>
        <charset val="134"/>
      </rPr>
      <t>实际成本）</t>
    </r>
    <r>
      <rPr>
        <sz val="12"/>
        <color theme="1"/>
        <rFont val="Calibri"/>
        <charset val="134"/>
      </rPr>
      <t>/</t>
    </r>
    <r>
      <rPr>
        <sz val="12"/>
        <color theme="1"/>
        <rFont val="宋体"/>
        <charset val="134"/>
      </rPr>
      <t>计划成本</t>
    </r>
    <r>
      <rPr>
        <sz val="12"/>
        <color theme="1"/>
        <rFont val="Calibri"/>
        <charset val="134"/>
      </rPr>
      <t>*100%</t>
    </r>
    <r>
      <rPr>
        <sz val="12"/>
        <color theme="1"/>
        <rFont val="宋体"/>
        <charset val="134"/>
      </rPr>
      <t>。本次主要看实际完成的投资金额是否低于计划投资金额，符合则得分，否则得分率</t>
    </r>
    <r>
      <rPr>
        <sz val="12"/>
        <color theme="1"/>
        <rFont val="Calibri"/>
        <charset val="134"/>
      </rPr>
      <t>=</t>
    </r>
    <r>
      <rPr>
        <sz val="12"/>
        <color theme="1"/>
        <rFont val="宋体"/>
        <charset val="134"/>
      </rPr>
      <t>符合项目数</t>
    </r>
    <r>
      <rPr>
        <sz val="12"/>
        <color theme="1"/>
        <rFont val="Calibri"/>
        <charset val="134"/>
      </rPr>
      <t xml:space="preserve">/ </t>
    </r>
    <r>
      <rPr>
        <sz val="12"/>
        <color theme="1"/>
        <rFont val="宋体"/>
        <charset val="134"/>
      </rPr>
      <t>总项目数</t>
    </r>
    <r>
      <rPr>
        <sz val="12"/>
        <color theme="1"/>
        <rFont val="Calibri"/>
        <charset val="134"/>
      </rPr>
      <t>*100%</t>
    </r>
    <r>
      <rPr>
        <sz val="12"/>
        <color theme="1"/>
        <rFont val="宋体"/>
        <charset val="134"/>
      </rPr>
      <t>。</t>
    </r>
  </si>
  <si>
    <r>
      <rPr>
        <sz val="12"/>
        <color theme="1"/>
        <rFont val="宋体"/>
        <charset val="134"/>
      </rPr>
      <t>主体工程和附属工程超合同价扣</t>
    </r>
    <r>
      <rPr>
        <sz val="12"/>
        <color theme="1"/>
        <rFont val="Calibri"/>
        <charset val="134"/>
      </rPr>
      <t>2.33</t>
    </r>
    <r>
      <rPr>
        <sz val="12"/>
        <color theme="1"/>
        <rFont val="宋体"/>
        <charset val="134"/>
      </rPr>
      <t>分</t>
    </r>
  </si>
  <si>
    <r>
      <rPr>
        <sz val="12"/>
        <color theme="1"/>
        <rFont val="Calibri"/>
        <charset val="134"/>
      </rPr>
      <t>D</t>
    </r>
    <r>
      <rPr>
        <sz val="12"/>
        <color theme="1"/>
        <rFont val="宋体"/>
        <charset val="134"/>
      </rPr>
      <t>效益（</t>
    </r>
    <r>
      <rPr>
        <sz val="12"/>
        <color theme="1"/>
        <rFont val="Calibri"/>
        <charset val="134"/>
      </rPr>
      <t>37</t>
    </r>
    <r>
      <rPr>
        <sz val="12"/>
        <color theme="1"/>
        <rFont val="宋体"/>
        <charset val="134"/>
      </rPr>
      <t>分）</t>
    </r>
  </si>
  <si>
    <r>
      <rPr>
        <sz val="12"/>
        <color rgb="FFFF0000"/>
        <rFont val="Calibri"/>
        <charset val="134"/>
      </rPr>
      <t>D1</t>
    </r>
    <r>
      <rPr>
        <sz val="12"/>
        <color rgb="FFFF0000"/>
        <rFont val="宋体"/>
        <charset val="134"/>
      </rPr>
      <t>社会效益（</t>
    </r>
    <r>
      <rPr>
        <sz val="12"/>
        <color rgb="FFFF0000"/>
        <rFont val="Calibri"/>
        <charset val="134"/>
      </rPr>
      <t>20</t>
    </r>
    <r>
      <rPr>
        <sz val="12"/>
        <color rgb="FFFF0000"/>
        <rFont val="宋体"/>
        <charset val="134"/>
      </rPr>
      <t>分）</t>
    </r>
  </si>
  <si>
    <r>
      <rPr>
        <sz val="12"/>
        <color rgb="FFFF0000"/>
        <rFont val="Calibri"/>
        <charset val="134"/>
      </rPr>
      <t>D11</t>
    </r>
    <r>
      <rPr>
        <sz val="12"/>
        <color rgb="FFFF0000"/>
        <rFont val="宋体"/>
        <charset val="134"/>
      </rPr>
      <t>居住环境的改善度</t>
    </r>
  </si>
  <si>
    <t>居民认可度，幸福感</t>
  </si>
  <si>
    <r>
      <rPr>
        <sz val="12"/>
        <color rgb="FFFF0000"/>
        <rFont val="Calibri"/>
        <charset val="134"/>
      </rPr>
      <t>D3</t>
    </r>
    <r>
      <rPr>
        <sz val="12"/>
        <color rgb="FFFF0000"/>
        <rFont val="宋体"/>
        <charset val="134"/>
      </rPr>
      <t>环境效益（</t>
    </r>
    <r>
      <rPr>
        <sz val="12"/>
        <color rgb="FFFF0000"/>
        <rFont val="Calibri"/>
        <charset val="134"/>
      </rPr>
      <t>4</t>
    </r>
    <r>
      <rPr>
        <sz val="12"/>
        <color rgb="FFFF0000"/>
        <rFont val="宋体"/>
        <charset val="134"/>
      </rPr>
      <t>）</t>
    </r>
  </si>
  <si>
    <r>
      <rPr>
        <sz val="12"/>
        <color rgb="FFFF0000"/>
        <rFont val="Calibri"/>
        <charset val="134"/>
      </rPr>
      <t>D31</t>
    </r>
    <r>
      <rPr>
        <sz val="12"/>
        <color rgb="FFFF0000"/>
        <rFont val="宋体"/>
        <charset val="134"/>
      </rPr>
      <t>水质清澈度，是否有异味</t>
    </r>
  </si>
  <si>
    <t>清澈，无明显异味</t>
  </si>
  <si>
    <r>
      <rPr>
        <sz val="12"/>
        <color rgb="FFFF0000"/>
        <rFont val="Calibri"/>
        <charset val="134"/>
      </rPr>
      <t>D4</t>
    </r>
    <r>
      <rPr>
        <sz val="12"/>
        <color rgb="FFFF0000"/>
        <rFont val="宋体"/>
        <charset val="134"/>
      </rPr>
      <t>可持续影响</t>
    </r>
    <r>
      <rPr>
        <sz val="12"/>
        <color rgb="FFFF0000"/>
        <rFont val="Calibri"/>
        <charset val="134"/>
      </rPr>
      <t>(4</t>
    </r>
    <r>
      <rPr>
        <sz val="12"/>
        <color rgb="FFFF0000"/>
        <rFont val="宋体"/>
        <charset val="134"/>
      </rPr>
      <t>分）</t>
    </r>
  </si>
  <si>
    <r>
      <rPr>
        <sz val="12"/>
        <color theme="1"/>
        <rFont val="Calibri"/>
        <charset val="134"/>
      </rPr>
      <t>D4</t>
    </r>
    <r>
      <rPr>
        <sz val="12"/>
        <color theme="1"/>
        <rFont val="宋体"/>
        <charset val="134"/>
      </rPr>
      <t>满意度（</t>
    </r>
    <r>
      <rPr>
        <sz val="12"/>
        <color theme="1"/>
        <rFont val="Calibri"/>
        <charset val="134"/>
      </rPr>
      <t>9</t>
    </r>
    <r>
      <rPr>
        <sz val="12"/>
        <color theme="1"/>
        <rFont val="宋体"/>
        <charset val="134"/>
      </rPr>
      <t>）</t>
    </r>
  </si>
  <si>
    <r>
      <rPr>
        <sz val="12"/>
        <color theme="1"/>
        <rFont val="Calibri"/>
        <charset val="134"/>
      </rPr>
      <t>D41</t>
    </r>
    <r>
      <rPr>
        <sz val="12"/>
        <color theme="1"/>
        <rFont val="宋体"/>
        <charset val="134"/>
      </rPr>
      <t>村民满意度</t>
    </r>
  </si>
  <si>
    <t>利益相关方对项目实施效果的满意程度。</t>
  </si>
  <si>
    <r>
      <rPr>
        <sz val="12"/>
        <color theme="1"/>
        <rFont val="宋体"/>
        <charset val="134"/>
      </rPr>
      <t>通过问卷调查问题</t>
    </r>
    <r>
      <rPr>
        <sz val="12"/>
        <color theme="1"/>
        <rFont val="Calibri"/>
        <charset val="134"/>
      </rPr>
      <t>8</t>
    </r>
    <r>
      <rPr>
        <sz val="12"/>
        <color theme="1"/>
        <rFont val="宋体"/>
        <charset val="134"/>
      </rPr>
      <t>评分满意的人数与询问人数的比，比值在</t>
    </r>
    <r>
      <rPr>
        <sz val="12"/>
        <color theme="1"/>
        <rFont val="Calibri"/>
        <charset val="134"/>
      </rPr>
      <t>90%</t>
    </r>
    <r>
      <rPr>
        <sz val="12"/>
        <color theme="1"/>
        <rFont val="宋体"/>
        <charset val="134"/>
      </rPr>
      <t>（含）以上，得</t>
    </r>
    <r>
      <rPr>
        <sz val="12"/>
        <color theme="1"/>
        <rFont val="Calibri"/>
        <charset val="134"/>
      </rPr>
      <t>9</t>
    </r>
    <r>
      <rPr>
        <sz val="12"/>
        <color theme="1"/>
        <rFont val="宋体"/>
        <charset val="134"/>
      </rPr>
      <t>分；比值在</t>
    </r>
    <r>
      <rPr>
        <sz val="12"/>
        <color theme="1"/>
        <rFont val="Calibri"/>
        <charset val="134"/>
      </rPr>
      <t>80%</t>
    </r>
    <r>
      <rPr>
        <sz val="12"/>
        <color theme="1"/>
        <rFont val="宋体"/>
        <charset val="134"/>
      </rPr>
      <t>（含）</t>
    </r>
    <r>
      <rPr>
        <sz val="12"/>
        <color theme="1"/>
        <rFont val="Calibri"/>
        <charset val="134"/>
      </rPr>
      <t>-89%</t>
    </r>
    <r>
      <rPr>
        <sz val="12"/>
        <color theme="1"/>
        <rFont val="宋体"/>
        <charset val="134"/>
      </rPr>
      <t>之间，得</t>
    </r>
    <r>
      <rPr>
        <sz val="12"/>
        <color theme="1"/>
        <rFont val="Calibri"/>
        <charset val="134"/>
      </rPr>
      <t>7</t>
    </r>
    <r>
      <rPr>
        <sz val="12"/>
        <color theme="1"/>
        <rFont val="宋体"/>
        <charset val="134"/>
      </rPr>
      <t>分；比值在</t>
    </r>
    <r>
      <rPr>
        <sz val="12"/>
        <color theme="1"/>
        <rFont val="Calibri"/>
        <charset val="134"/>
      </rPr>
      <t>70%</t>
    </r>
    <r>
      <rPr>
        <sz val="12"/>
        <color theme="1"/>
        <rFont val="宋体"/>
        <charset val="134"/>
      </rPr>
      <t>（含）</t>
    </r>
    <r>
      <rPr>
        <sz val="12"/>
        <color theme="1"/>
        <rFont val="Calibri"/>
        <charset val="134"/>
      </rPr>
      <t>-79%</t>
    </r>
    <r>
      <rPr>
        <sz val="12"/>
        <color theme="1"/>
        <rFont val="宋体"/>
        <charset val="134"/>
      </rPr>
      <t>之间，得</t>
    </r>
    <r>
      <rPr>
        <sz val="12"/>
        <color theme="1"/>
        <rFont val="Calibri"/>
        <charset val="134"/>
      </rPr>
      <t>5</t>
    </r>
    <r>
      <rPr>
        <sz val="12"/>
        <color theme="1"/>
        <rFont val="宋体"/>
        <charset val="134"/>
      </rPr>
      <t>分；比值在</t>
    </r>
    <r>
      <rPr>
        <sz val="12"/>
        <color theme="1"/>
        <rFont val="Calibri"/>
        <charset val="134"/>
      </rPr>
      <t>60%</t>
    </r>
    <r>
      <rPr>
        <sz val="12"/>
        <color theme="1"/>
        <rFont val="宋体"/>
        <charset val="134"/>
      </rPr>
      <t>（含）</t>
    </r>
    <r>
      <rPr>
        <sz val="12"/>
        <color theme="1"/>
        <rFont val="Calibri"/>
        <charset val="134"/>
      </rPr>
      <t>-69%</t>
    </r>
    <r>
      <rPr>
        <sz val="12"/>
        <color theme="1"/>
        <rFont val="宋体"/>
        <charset val="134"/>
      </rPr>
      <t>之间，得</t>
    </r>
    <r>
      <rPr>
        <sz val="12"/>
        <color theme="1"/>
        <rFont val="Calibri"/>
        <charset val="134"/>
      </rPr>
      <t>3</t>
    </r>
    <r>
      <rPr>
        <sz val="12"/>
        <color theme="1"/>
        <rFont val="宋体"/>
        <charset val="134"/>
      </rPr>
      <t>分；</t>
    </r>
    <r>
      <rPr>
        <sz val="12"/>
        <color theme="1"/>
        <rFont val="Calibri"/>
        <charset val="134"/>
      </rPr>
      <t>50%-59%</t>
    </r>
    <r>
      <rPr>
        <sz val="12"/>
        <color theme="1"/>
        <rFont val="宋体"/>
        <charset val="134"/>
      </rPr>
      <t>，得</t>
    </r>
    <r>
      <rPr>
        <sz val="12"/>
        <color theme="1"/>
        <rFont val="Calibri"/>
        <charset val="134"/>
      </rPr>
      <t>1</t>
    </r>
    <r>
      <rPr>
        <sz val="12"/>
        <color theme="1"/>
        <rFont val="宋体"/>
        <charset val="134"/>
      </rPr>
      <t>分，比值不足</t>
    </r>
    <r>
      <rPr>
        <sz val="12"/>
        <color theme="1"/>
        <rFont val="Calibri"/>
        <charset val="134"/>
      </rPr>
      <t>50%</t>
    </r>
    <r>
      <rPr>
        <sz val="12"/>
        <color theme="1"/>
        <rFont val="宋体"/>
        <charset val="134"/>
      </rPr>
      <t>，得</t>
    </r>
    <r>
      <rPr>
        <sz val="12"/>
        <color theme="1"/>
        <rFont val="Calibri"/>
        <charset val="134"/>
      </rPr>
      <t>0</t>
    </r>
    <r>
      <rPr>
        <sz val="12"/>
        <color theme="1"/>
        <rFont val="宋体"/>
        <charset val="134"/>
      </rPr>
      <t>分。</t>
    </r>
  </si>
  <si>
    <t>附近居民满意度</t>
  </si>
  <si>
    <r>
      <rPr>
        <sz val="12"/>
        <color theme="1"/>
        <rFont val="宋体"/>
        <charset val="134"/>
      </rPr>
      <t>【公式：满意度</t>
    </r>
    <r>
      <rPr>
        <sz val="12"/>
        <color theme="1"/>
        <rFont val="Calibri"/>
        <charset val="134"/>
      </rPr>
      <t>=</t>
    </r>
    <r>
      <rPr>
        <sz val="12"/>
        <color theme="1"/>
        <rFont val="宋体"/>
        <charset val="134"/>
      </rPr>
      <t>选择</t>
    </r>
    <r>
      <rPr>
        <sz val="12"/>
        <color theme="1"/>
        <rFont val="Calibri"/>
        <charset val="134"/>
      </rPr>
      <t>“</t>
    </r>
    <r>
      <rPr>
        <sz val="12"/>
        <color theme="1"/>
        <rFont val="宋体"/>
        <charset val="134"/>
      </rPr>
      <t>非常满意</t>
    </r>
    <r>
      <rPr>
        <sz val="12"/>
        <color theme="1"/>
        <rFont val="Calibri"/>
        <charset val="134"/>
      </rPr>
      <t>”</t>
    </r>
    <r>
      <rPr>
        <sz val="12"/>
        <color theme="1"/>
        <rFont val="宋体"/>
        <charset val="134"/>
      </rPr>
      <t>选项样本数</t>
    </r>
    <r>
      <rPr>
        <sz val="12"/>
        <color theme="1"/>
        <rFont val="Calibri"/>
        <charset val="134"/>
      </rPr>
      <t>×1+ “</t>
    </r>
    <r>
      <rPr>
        <sz val="12"/>
        <color theme="1"/>
        <rFont val="宋体"/>
        <charset val="134"/>
      </rPr>
      <t>比较满意</t>
    </r>
    <r>
      <rPr>
        <sz val="12"/>
        <color theme="1"/>
        <rFont val="Calibri"/>
        <charset val="134"/>
      </rPr>
      <t>”</t>
    </r>
    <r>
      <rPr>
        <sz val="12"/>
        <color theme="1"/>
        <rFont val="宋体"/>
        <charset val="134"/>
      </rPr>
      <t>选项样本数</t>
    </r>
    <r>
      <rPr>
        <sz val="12"/>
        <color theme="1"/>
        <rFont val="Calibri"/>
        <charset val="134"/>
      </rPr>
      <t>×0.8+“</t>
    </r>
    <r>
      <rPr>
        <sz val="12"/>
        <color theme="1"/>
        <rFont val="宋体"/>
        <charset val="134"/>
      </rPr>
      <t>一般</t>
    </r>
    <r>
      <rPr>
        <sz val="12"/>
        <color theme="1"/>
        <rFont val="Calibri"/>
        <charset val="134"/>
      </rPr>
      <t>”</t>
    </r>
    <r>
      <rPr>
        <sz val="12"/>
        <color theme="1"/>
        <rFont val="宋体"/>
        <charset val="134"/>
      </rPr>
      <t>选项样本数</t>
    </r>
    <r>
      <rPr>
        <sz val="12"/>
        <color theme="1"/>
        <rFont val="Calibri"/>
        <charset val="134"/>
      </rPr>
      <t>×0.6+“</t>
    </r>
    <r>
      <rPr>
        <sz val="12"/>
        <color theme="1"/>
        <rFont val="宋体"/>
        <charset val="134"/>
      </rPr>
      <t>不太满意</t>
    </r>
    <r>
      <rPr>
        <sz val="12"/>
        <color theme="1"/>
        <rFont val="Calibri"/>
        <charset val="134"/>
      </rPr>
      <t>”</t>
    </r>
    <r>
      <rPr>
        <sz val="12"/>
        <color theme="1"/>
        <rFont val="宋体"/>
        <charset val="134"/>
      </rPr>
      <t>选项样本数</t>
    </r>
    <r>
      <rPr>
        <sz val="12"/>
        <color theme="1"/>
        <rFont val="Calibri"/>
        <charset val="134"/>
      </rPr>
      <t>×0.4+“</t>
    </r>
    <r>
      <rPr>
        <sz val="12"/>
        <color theme="1"/>
        <rFont val="宋体"/>
        <charset val="134"/>
      </rPr>
      <t>非常不满意</t>
    </r>
    <r>
      <rPr>
        <sz val="12"/>
        <color theme="1"/>
        <rFont val="Calibri"/>
        <charset val="134"/>
      </rPr>
      <t>”</t>
    </r>
    <r>
      <rPr>
        <sz val="12"/>
        <color theme="1"/>
        <rFont val="宋体"/>
        <charset val="134"/>
      </rPr>
      <t>选项样本数</t>
    </r>
    <r>
      <rPr>
        <sz val="12"/>
        <color theme="1"/>
        <rFont val="Calibri"/>
        <charset val="134"/>
      </rPr>
      <t>×0.2))/</t>
    </r>
    <r>
      <rPr>
        <sz val="12"/>
        <color theme="1"/>
        <rFont val="宋体"/>
        <charset val="134"/>
      </rPr>
      <t>总样本数</t>
    </r>
    <r>
      <rPr>
        <sz val="12"/>
        <color theme="1"/>
        <rFont val="Calibri"/>
        <charset val="134"/>
      </rPr>
      <t>×100%</t>
    </r>
    <r>
      <rPr>
        <sz val="12"/>
        <color theme="1"/>
        <rFont val="宋体"/>
        <charset val="134"/>
      </rPr>
      <t>】</t>
    </r>
  </si>
  <si>
    <t>合计</t>
  </si>
  <si>
    <t>附件1：</t>
  </si>
  <si>
    <t>秦岭防洪渠污水治理工程绩效评价指标体系及评分表</t>
  </si>
  <si>
    <t>评价标准</t>
  </si>
  <si>
    <t>决策</t>
  </si>
  <si>
    <t>项目立项</t>
  </si>
  <si>
    <t>立项依据充分性</t>
  </si>
  <si>
    <t>1.项目立项是否符合国家法律法规、国民经济发展规划和相关政策</t>
  </si>
  <si>
    <t>每小项1分。1.全部符合，得满分；2.部分符合适当得分3.全部不符合得0分</t>
  </si>
  <si>
    <t>2.项目立项是否与部门职责范围相符，属于部门履职所需</t>
  </si>
  <si>
    <t>3.项目立项是否属于公共财政支持范围</t>
  </si>
  <si>
    <t>立项程序规范性</t>
  </si>
  <si>
    <t>项目申请、设立过程是否符合相关要求，用以反映和考核项目立项的规范情况</t>
  </si>
  <si>
    <t>1.项目是否按照规定的程序申请设立</t>
  </si>
  <si>
    <t>每小项1.5分。1.全部符合，得满分；2.部分符合适当得分3.全部不符合得0分</t>
  </si>
  <si>
    <t>2.审批文件、材料是否符合相关规定</t>
  </si>
  <si>
    <t>绩效目标</t>
  </si>
  <si>
    <t>绩效目标合理性</t>
  </si>
  <si>
    <t>项目所设定的绩效目标是否符合客观实际，是否与实际工作具有相关性。</t>
  </si>
  <si>
    <t>1.项目是否设置了绩效目标</t>
  </si>
  <si>
    <t>2.项目绩效目标与实际工作内容是否具有相关性且设置合理</t>
  </si>
  <si>
    <t>绩效目标明确性</t>
  </si>
  <si>
    <t>1.是否将项目绩效目标细化分解为具体的绩效指标</t>
  </si>
  <si>
    <t>2.是否通过清晰的可衡量指标值予以体现，如建设规模、建设内容、建设数量、技术标准等</t>
  </si>
  <si>
    <t>3.是否与项目目标任务数或计划数相对应</t>
  </si>
  <si>
    <t>资金投入</t>
  </si>
  <si>
    <t>预算编制科学性</t>
  </si>
  <si>
    <t>项目预算编制是否有明确标准，资金额度与年度目标是否相适应，用以反映和考核项目预算资金分配的科学性、合理性情况。</t>
  </si>
  <si>
    <t>1.预算内容与项目内容是否匹配</t>
  </si>
  <si>
    <t>2.预算确定的项目投资额或资金量是否与工作任务相匹配</t>
  </si>
  <si>
    <t>过程</t>
  </si>
  <si>
    <t>资金管理</t>
  </si>
  <si>
    <t>资金到位率</t>
  </si>
  <si>
    <t>资金到位率=（实际到位资金/预算资金）*100%。实际到位资金：一定时期（本年度或项目期）内落实到具体项目的资金。预算资金：一定时期（本年度或项目期）内预算安排到具体项目的资金。</t>
  </si>
  <si>
    <t>预算年度或项目期内资金到位率100%，得满分；以100%为基数，资金到位率每少5%扣1分，直至扣完本项分值。</t>
  </si>
  <si>
    <t>预算执行率</t>
  </si>
  <si>
    <t>预算执行率=（实际支付资金/实际到位资金）*100%。实际支付资金：一定时期（本年度或项目期）内项目实际拨付的资金</t>
  </si>
  <si>
    <t>预算执行率≥95%得满分；以100%为基数，资金到位率每少5%扣1分，直至扣完本项分值。</t>
  </si>
  <si>
    <t>资金使用合规性</t>
  </si>
  <si>
    <t>1.是否符合国家财经法规和财务管理制度以及有关专项资金管理办法的规定</t>
  </si>
  <si>
    <t>前4项评价要点每项分值1分，依据项目单位提供的相关制度进行评价。如果存在第5评价要点情况的，此项分值扣完</t>
  </si>
  <si>
    <t>2.资金的拨付是否有完整的审批程序和手续</t>
  </si>
  <si>
    <t>3.是否符合项目预算批复</t>
  </si>
  <si>
    <t>4.是否符合合同规定的用途</t>
  </si>
  <si>
    <t>5.是否存在截留、挤占、挪用、虚列支出等情况</t>
  </si>
  <si>
    <t>业务管理</t>
  </si>
  <si>
    <t>项目管理制度健全</t>
  </si>
  <si>
    <t>项目实施单位业务管理制度是否健全，用以反映和考核业务管理制度对项目顺利实施的保障情况。</t>
  </si>
  <si>
    <t>1.是否已制定或具有相应的业务管理制度</t>
  </si>
  <si>
    <t>每项评价要点分值2.5分，依据项目单位提供的相关制度进行评价。</t>
  </si>
  <si>
    <t>2.业务管理制度是否合法、合规、完整</t>
  </si>
  <si>
    <t>工作规范性</t>
  </si>
  <si>
    <t>考察项目各个程序是否按规定审查或评审。</t>
  </si>
  <si>
    <t>1.项目是否经过政府采购程序，招投标过程是否规范</t>
  </si>
  <si>
    <t>每项评价要点分值1分，依据项目单位提供的相关制度进行评价。</t>
  </si>
  <si>
    <t>2.相应的工程监理单位或人员，并对工程质量、安全、进度等进行全程监管且工程监管规范</t>
  </si>
  <si>
    <t>3.工程变更规范性，是否有工程变更的申报材料、备案记录或批复方件</t>
  </si>
  <si>
    <t>4.工程经过验收程序，验收程序的规范性</t>
  </si>
  <si>
    <t>5.项目档案齐全，归档及时、规范得分</t>
  </si>
  <si>
    <t>产出</t>
  </si>
  <si>
    <t xml:space="preserve">产出   </t>
  </si>
  <si>
    <t>建设完成率</t>
  </si>
  <si>
    <r>
      <rPr>
        <sz val="10"/>
        <color theme="1"/>
        <rFont val="宋体"/>
        <charset val="134"/>
        <scheme val="minor"/>
      </rPr>
      <t>针对秦岭防洪渠污水治理工程</t>
    </r>
    <r>
      <rPr>
        <sz val="10"/>
        <rFont val="宋体"/>
        <charset val="134"/>
        <scheme val="minor"/>
      </rPr>
      <t>，考察其污水井建设数量，</t>
    </r>
    <r>
      <rPr>
        <sz val="10"/>
        <color theme="1"/>
        <rFont val="宋体"/>
        <charset val="134"/>
        <scheme val="minor"/>
      </rPr>
      <t>其中对应计划完成率=实际完成数/计划完成数*100%。</t>
    </r>
  </si>
  <si>
    <t>对应得分=对应计划完成率*7</t>
  </si>
  <si>
    <t>产出质量</t>
  </si>
  <si>
    <t>1.质量事故处理率</t>
  </si>
  <si>
    <t>前3项评价要点每项分值2分，依据项目单位提供的资料进行评价。如果存在第4评价要点情况的，此项分值扣完</t>
  </si>
  <si>
    <t>2.材料检验合格率</t>
  </si>
  <si>
    <t>3.分项工程质量验收</t>
  </si>
  <si>
    <t>4.项目验收合格情况</t>
  </si>
  <si>
    <t>完成及时性</t>
  </si>
  <si>
    <t>针对秦岭防洪渠污水治理工程，考察其建设完成及时情况。实际竣工日期与计划竣工日期进行比较</t>
  </si>
  <si>
    <t>实际竣工日期不晚于计划竣工日期视为及时。</t>
  </si>
  <si>
    <t>成本节约率</t>
  </si>
  <si>
    <t>成本节约率=（计划成本-实际成本）/计划成本*100%。</t>
  </si>
  <si>
    <t>实际完成的投资金额低于计划投资金额，得满分，否则扣分</t>
  </si>
  <si>
    <t>效益</t>
  </si>
  <si>
    <t>社会效益</t>
  </si>
  <si>
    <t>居住环境的改善度</t>
  </si>
  <si>
    <t>考察项目对于秦岭渠沿线居住环境改善程度</t>
  </si>
  <si>
    <t>通过问卷调查问题8，调查秦岭渠沿线污水管道及检查井建立前后环境改善程度。【公式：改善度=（选择“环境变好”选项样本数×1+   “环境无变化”选项样本数×0.5+“环境变差”选项样本数×0.2)/（总样本数-选择"其他"选项样本数）×100%】</t>
  </si>
  <si>
    <t>对应得分=改善度*6</t>
  </si>
  <si>
    <t>排污方便</t>
  </si>
  <si>
    <t>考察项目实施后，居民的排放污水是否方便</t>
  </si>
  <si>
    <t>通过问卷调查问题7，调查秦岭防洪渠北侧村庄排污是否方便。【公式：排污方便度=（选择“方便”选项样本数×1+ “不方便”选项样本数×0.2/（总样本数-选择"其他"选项样本数）×100%】</t>
  </si>
  <si>
    <t>对应得分=排污方便度*6</t>
  </si>
  <si>
    <t>环境效益</t>
  </si>
  <si>
    <t>秦岭防洪渠内水质变化</t>
  </si>
  <si>
    <t>考察项目实施后，秦岭防洪渠内的水质环境改善程度</t>
  </si>
  <si>
    <t>通过问卷5和6，调查修建污水管道前后污水排放渠道对防洪渠水质的影响。</t>
  </si>
  <si>
    <t>根据秦岭防洪渠内污水排放减少情况和水质变化情况相应得分。</t>
  </si>
  <si>
    <t>可持续影响</t>
  </si>
  <si>
    <t>污水转输设施可使用年限</t>
  </si>
  <si>
    <t>考察污水管道修建成后可使用的年限</t>
  </si>
  <si>
    <t>秦岭防洪渠污水管道可使用年限</t>
  </si>
  <si>
    <t>秦岭防洪渠污水管道是依照市政排水工程质量标准设计，可使用年限超过50年。</t>
  </si>
  <si>
    <t>满意度</t>
  </si>
  <si>
    <t>村民满意度</t>
  </si>
  <si>
    <t>通过问卷调查9，调查秦岭渠北侧村庄村民和附近居民的满意度。</t>
  </si>
  <si>
    <t>比值在90%（含）以上，得8分；比值在80%（含）-89%之间，得7分；比值在70%（含）-79%之间，得6分；比值在60%（含）-69%之间，得5分；50%-59%，得3分，比值不足50%，得0分</t>
  </si>
  <si>
    <t>【公式：满意度=（选择“非常满意”选项样本数×1+ “比较满意”选项样本数×0.6+“不满意”选项样本数×0.2)/总样本数×100%】</t>
  </si>
  <si>
    <t>2021年没绩效目标2022年有</t>
  </si>
  <si>
    <t>2.相应的工程监理单位或人员，并对工程质量、费用、安全、进度等进行全程监管且工程监管规范</t>
  </si>
  <si>
    <t>对应得分率=对应计划完成率*7</t>
  </si>
  <si>
    <t>通过问卷调查问题8，调查秦岭渠沿线污水管道及检查井建立前后环境改善程度。</t>
  </si>
  <si>
    <t>环境变好得6分，环境变得较好4分，无变化得2分，环境变差不得分</t>
  </si>
  <si>
    <t>通过问卷调查问题7，调查周边村庄村民排污是否方便。</t>
  </si>
  <si>
    <t>排污方便得6分；排污基本方便，4分，排污不方便2分</t>
  </si>
  <si>
    <t>秦岭防洪渠内污水排放减少，水质变好得6分；渠内污水排放较之前减少，水质较好得4分；渠内污水排放较之前较少，水质无变化得2分；渠内污水排放较之前无变化，水质较差得0分。</t>
  </si>
  <si>
    <t>市政工程排水管道可使用年限</t>
  </si>
  <si>
    <t>结算价</t>
  </si>
  <si>
    <t>合同价</t>
  </si>
  <si>
    <t>招标控制价</t>
  </si>
  <si>
    <t>支付日期</t>
  </si>
  <si>
    <t>支付金额</t>
  </si>
  <si>
    <t>支付比例</t>
  </si>
  <si>
    <t>发票</t>
  </si>
  <si>
    <t>发票合计</t>
  </si>
  <si>
    <t>凭证号</t>
  </si>
  <si>
    <t>备注</t>
  </si>
  <si>
    <t>施工费</t>
  </si>
  <si>
    <t>2021.02.10日支付</t>
  </si>
  <si>
    <t>2021.02-94#</t>
  </si>
  <si>
    <t>无收据</t>
  </si>
  <si>
    <t>2022.01.28日支付</t>
  </si>
  <si>
    <t>2022.01.28日退质保金</t>
  </si>
  <si>
    <t>有收据</t>
  </si>
  <si>
    <t>监理费</t>
  </si>
  <si>
    <t>2021.08.03日支付监理款</t>
  </si>
  <si>
    <t>设计费</t>
  </si>
  <si>
    <t>合计金额</t>
  </si>
  <si>
    <t>秦岭防洪渠内水质环境</t>
  </si>
  <si>
    <t>污水转输管道可使用年限</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</si>
</sst>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b/>
      <sz val="10"/>
      <color rgb="FF000000"/>
      <name val="宋体"/>
      <charset val="134"/>
    </font>
    <font>
      <sz val="10"/>
      <color rgb="FF000000"/>
      <name val="宋体"/>
      <charset val="134"/>
    </font>
    <font>
      <sz val="14"/>
      <color theme="1"/>
      <name val="宋体"/>
      <charset val="134"/>
      <scheme val="minor"/>
    </font>
    <font>
      <sz val="10"/>
      <color theme="1"/>
      <name val="宋体"/>
      <charset val="134"/>
      <scheme val="minor"/>
    </font>
    <font>
      <sz val="10"/>
      <name val="宋体"/>
      <charset val="134"/>
      <scheme val="minor"/>
    </font>
    <font>
      <b/>
      <sz val="20"/>
      <color theme="1"/>
      <name val="宋体"/>
      <charset val="134"/>
      <scheme val="minor"/>
    </font>
    <font>
      <b/>
      <sz val="14"/>
      <color theme="1"/>
      <name val="宋体"/>
      <charset val="134"/>
    </font>
    <font>
      <sz val="15"/>
      <color theme="1"/>
      <name val="Calibri"/>
      <charset val="134"/>
    </font>
    <font>
      <sz val="10.5"/>
      <color rgb="FF333333"/>
      <name val="宋体"/>
      <charset val="134"/>
    </font>
    <font>
      <sz val="10.5"/>
      <color theme="1"/>
      <name val="Calibri"/>
      <charset val="134"/>
    </font>
    <font>
      <b/>
      <sz val="12"/>
      <color theme="1"/>
      <name val="宋体"/>
      <charset val="134"/>
    </font>
    <font>
      <sz val="12"/>
      <color theme="1"/>
      <name val="Calibri"/>
      <charset val="134"/>
    </font>
    <font>
      <sz val="12"/>
      <color theme="1"/>
      <name val="宋体"/>
      <charset val="134"/>
    </font>
    <font>
      <sz val="12"/>
      <color rgb="FFFF0000"/>
      <name val="Calibri"/>
      <charset val="134"/>
    </font>
    <font>
      <sz val="12"/>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3">
    <border>
      <left/>
      <right/>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style="medium">
        <color auto="1"/>
      </left>
      <right style="medium">
        <color rgb="FF000000"/>
      </right>
      <top style="medium">
        <color auto="1"/>
      </top>
      <bottom style="medium">
        <color auto="1"/>
      </bottom>
      <diagonal/>
    </border>
    <border>
      <left/>
      <right style="medium">
        <color rgb="FF000000"/>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rgb="FF000000"/>
      </right>
      <top/>
      <bottom/>
      <diagonal/>
    </border>
    <border>
      <left/>
      <right style="medium">
        <color auto="1"/>
      </right>
      <top/>
      <bottom style="medium">
        <color rgb="FF000000"/>
      </bottom>
      <diagonal/>
    </border>
    <border>
      <left style="medium">
        <color auto="1"/>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diagonal/>
    </border>
    <border>
      <left/>
      <right style="medium">
        <color rgb="FF000000"/>
      </right>
      <top/>
      <bottom style="medium">
        <color auto="1"/>
      </bottom>
      <diagonal/>
    </border>
    <border>
      <left/>
      <right style="medium">
        <color auto="1"/>
      </right>
      <top/>
      <bottom style="medium">
        <color auto="1"/>
      </bottom>
      <diagonal/>
    </border>
    <border>
      <left/>
      <right/>
      <top/>
      <bottom style="medium">
        <color rgb="FF000000"/>
      </bottom>
      <diagonal/>
    </border>
    <border>
      <left/>
      <right style="medium">
        <color rgb="FF000000"/>
      </right>
      <top style="medium">
        <color auto="1"/>
      </top>
      <bottom/>
      <diagonal/>
    </border>
    <border>
      <left/>
      <right style="medium">
        <color rgb="FF000000"/>
      </right>
      <top style="medium">
        <color auto="1"/>
      </top>
      <bottom style="medium">
        <color rgb="FF000000"/>
      </bottom>
      <diagonal/>
    </border>
    <border>
      <left/>
      <right style="medium">
        <color auto="1"/>
      </right>
      <top style="medium">
        <color auto="1"/>
      </top>
      <bottom style="medium">
        <color rgb="FF000000"/>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medium">
        <color auto="1"/>
      </left>
      <right/>
      <top/>
      <bottom/>
      <diagonal/>
    </border>
    <border>
      <left/>
      <right style="medium">
        <color auto="1"/>
      </right>
      <top style="medium">
        <color auto="1"/>
      </top>
      <bottom/>
      <diagonal/>
    </border>
    <border>
      <left style="medium">
        <color auto="1"/>
      </left>
      <right/>
      <top/>
      <bottom style="medium">
        <color auto="1"/>
      </bottom>
      <diagonal/>
    </border>
    <border>
      <left/>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3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36"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37" applyNumberFormat="0" applyFill="0" applyAlignment="0" applyProtection="0">
      <alignment vertical="center"/>
    </xf>
    <xf numFmtId="0" fontId="27" fillId="0" borderId="37" applyNumberFormat="0" applyFill="0" applyAlignment="0" applyProtection="0">
      <alignment vertical="center"/>
    </xf>
    <xf numFmtId="0" fontId="19" fillId="9" borderId="0" applyNumberFormat="0" applyBorder="0" applyAlignment="0" applyProtection="0">
      <alignment vertical="center"/>
    </xf>
    <xf numFmtId="0" fontId="22" fillId="0" borderId="38" applyNumberFormat="0" applyFill="0" applyAlignment="0" applyProtection="0">
      <alignment vertical="center"/>
    </xf>
    <xf numFmtId="0" fontId="19" fillId="10" borderId="0" applyNumberFormat="0" applyBorder="0" applyAlignment="0" applyProtection="0">
      <alignment vertical="center"/>
    </xf>
    <xf numFmtId="0" fontId="28" fillId="11" borderId="39" applyNumberFormat="0" applyAlignment="0" applyProtection="0">
      <alignment vertical="center"/>
    </xf>
    <xf numFmtId="0" fontId="29" fillId="11" borderId="35" applyNumberFormat="0" applyAlignment="0" applyProtection="0">
      <alignment vertical="center"/>
    </xf>
    <xf numFmtId="0" fontId="30" fillId="12" borderId="40"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41" applyNumberFormat="0" applyFill="0" applyAlignment="0" applyProtection="0">
      <alignment vertical="center"/>
    </xf>
    <xf numFmtId="0" fontId="32" fillId="0" borderId="42"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148">
    <xf numFmtId="0" fontId="0" fillId="0" borderId="0" xfId="0">
      <alignment vertical="center"/>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1" fillId="0" borderId="4" xfId="0" applyFont="1" applyBorder="1" applyAlignment="1">
      <alignment horizontal="left"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8" xfId="0" applyFont="1" applyBorder="1" applyAlignment="1">
      <alignment horizontal="left" vertical="center" wrapText="1" indent="2"/>
    </xf>
    <xf numFmtId="0" fontId="3" fillId="0" borderId="0" xfId="0" applyFont="1">
      <alignment vertical="center"/>
    </xf>
    <xf numFmtId="0" fontId="4" fillId="0" borderId="0" xfId="0" applyFont="1">
      <alignment vertical="center"/>
    </xf>
    <xf numFmtId="0" fontId="5" fillId="0" borderId="0" xfId="0" applyFo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7" fillId="0" borderId="9" xfId="0" applyFont="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4" xfId="0" applyFont="1" applyBorder="1" applyAlignment="1">
      <alignment horizontal="left" vertical="center" wrapText="1"/>
    </xf>
    <xf numFmtId="0" fontId="4" fillId="0" borderId="12" xfId="0" applyFont="1" applyBorder="1" applyAlignment="1">
      <alignment horizontal="left" vertical="center" wrapText="1"/>
    </xf>
    <xf numFmtId="0" fontId="5" fillId="0" borderId="12" xfId="0" applyFont="1" applyFill="1" applyBorder="1" applyAlignment="1">
      <alignment horizontal="center" vertical="center" wrapText="1"/>
    </xf>
    <xf numFmtId="0" fontId="4" fillId="0" borderId="15" xfId="0" applyFont="1" applyBorder="1" applyAlignment="1">
      <alignment horizontal="left" vertical="center" wrapText="1"/>
    </xf>
    <xf numFmtId="0" fontId="5" fillId="0" borderId="15" xfId="0" applyFont="1" applyFill="1" applyBorder="1" applyAlignment="1">
      <alignment horizontal="center" vertical="center" wrapText="1"/>
    </xf>
    <xf numFmtId="0" fontId="4" fillId="0" borderId="16" xfId="0" applyFont="1" applyBorder="1" applyAlignment="1">
      <alignment horizontal="left" vertical="center" wrapText="1"/>
    </xf>
    <xf numFmtId="0" fontId="5" fillId="0" borderId="17" xfId="0" applyFont="1" applyFill="1" applyBorder="1" applyAlignment="1">
      <alignment horizontal="center" vertical="center" wrapText="1"/>
    </xf>
    <xf numFmtId="0" fontId="4" fillId="0" borderId="17"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left" vertical="center" wrapText="1"/>
    </xf>
    <xf numFmtId="0" fontId="4" fillId="0" borderId="15" xfId="0" applyFont="1" applyBorder="1" applyAlignment="1">
      <alignment horizontal="center" vertical="center"/>
    </xf>
    <xf numFmtId="0" fontId="4" fillId="0" borderId="20" xfId="0" applyFont="1" applyBorder="1" applyAlignment="1">
      <alignment horizontal="left" vertical="center" wrapText="1"/>
    </xf>
    <xf numFmtId="0" fontId="5" fillId="0" borderId="17" xfId="0" applyFont="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13" xfId="0" applyFont="1" applyBorder="1" applyAlignment="1">
      <alignment horizontal="lef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left" vertical="center" wrapText="1"/>
    </xf>
    <xf numFmtId="0" fontId="4" fillId="0" borderId="17" xfId="0" applyFont="1" applyBorder="1" applyAlignment="1">
      <alignment horizontal="left" vertical="center" wrapText="1"/>
    </xf>
    <xf numFmtId="0" fontId="4" fillId="0" borderId="15" xfId="0" applyFont="1" applyBorder="1" applyAlignment="1">
      <alignment horizontal="center" vertical="center" wrapText="1"/>
    </xf>
    <xf numFmtId="0" fontId="4" fillId="0" borderId="6"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4" fillId="0" borderId="8" xfId="0" applyFont="1" applyBorder="1" applyAlignment="1">
      <alignment horizontal="left" vertical="center" wrapText="1"/>
    </xf>
    <xf numFmtId="0" fontId="4" fillId="0" borderId="1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left" vertical="center" wrapText="1"/>
    </xf>
    <xf numFmtId="0" fontId="4" fillId="0" borderId="15" xfId="0" applyFont="1" applyBorder="1" applyAlignment="1">
      <alignment vertical="center" wrapText="1"/>
    </xf>
    <xf numFmtId="0" fontId="4" fillId="0" borderId="19" xfId="0" applyFont="1" applyBorder="1" applyAlignment="1">
      <alignment horizontal="center" vertical="center" wrapText="1"/>
    </xf>
    <xf numFmtId="0" fontId="4" fillId="0" borderId="29" xfId="0" applyFont="1" applyBorder="1" applyAlignment="1">
      <alignment horizontal="left" vertical="center" wrapText="1"/>
    </xf>
    <xf numFmtId="0" fontId="4" fillId="0" borderId="30" xfId="0" applyFont="1" applyBorder="1" applyAlignment="1">
      <alignment horizontal="center" vertical="center"/>
    </xf>
    <xf numFmtId="0" fontId="4" fillId="0" borderId="26" xfId="0" applyFont="1" applyBorder="1" applyAlignment="1">
      <alignment horizontal="center" vertical="center" wrapText="1"/>
    </xf>
    <xf numFmtId="0" fontId="4" fillId="0" borderId="31" xfId="0" applyFont="1" applyBorder="1" applyAlignment="1">
      <alignment horizontal="center" vertical="center"/>
    </xf>
    <xf numFmtId="0" fontId="4" fillId="0" borderId="32" xfId="0" applyFont="1" applyBorder="1" applyAlignment="1">
      <alignment horizontal="left" vertical="center" wrapText="1"/>
    </xf>
    <xf numFmtId="0" fontId="4" fillId="0" borderId="28" xfId="0" applyFont="1" applyBorder="1" applyAlignment="1">
      <alignment horizontal="center" vertical="center" wrapText="1"/>
    </xf>
    <xf numFmtId="0" fontId="4" fillId="0" borderId="33" xfId="0" applyFont="1" applyBorder="1" applyAlignment="1">
      <alignment horizontal="center" vertical="center"/>
    </xf>
    <xf numFmtId="0" fontId="5" fillId="0" borderId="6" xfId="0" applyFont="1" applyBorder="1" applyAlignment="1">
      <alignment horizontal="left"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5" fillId="0" borderId="13" xfId="0" applyFont="1" applyBorder="1" applyAlignment="1">
      <alignment horizontal="center" vertical="center" wrapText="1"/>
    </xf>
    <xf numFmtId="0" fontId="5" fillId="0" borderId="13" xfId="0" applyFont="1" applyBorder="1" applyAlignment="1">
      <alignment horizontal="left" vertical="center" wrapText="1"/>
    </xf>
    <xf numFmtId="0" fontId="5" fillId="0" borderId="20" xfId="0" applyFont="1" applyBorder="1" applyAlignment="1">
      <alignment horizontal="left" vertical="center" wrapText="1"/>
    </xf>
    <xf numFmtId="0" fontId="5" fillId="0" borderId="9" xfId="0" applyFont="1" applyBorder="1" applyAlignment="1">
      <alignment horizontal="left" vertical="center" wrapText="1"/>
    </xf>
    <xf numFmtId="0" fontId="5" fillId="0" borderId="11" xfId="0" applyFont="1" applyBorder="1" applyAlignment="1">
      <alignment horizontal="left" vertical="center" wrapText="1"/>
    </xf>
    <xf numFmtId="0" fontId="4" fillId="0" borderId="6" xfId="0" applyFont="1" applyBorder="1" applyAlignment="1">
      <alignment horizontal="left"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176" fontId="0" fillId="0" borderId="0" xfId="0" applyNumberFormat="1" applyAlignment="1">
      <alignment horizontal="left" vertical="center" wrapText="1"/>
    </xf>
    <xf numFmtId="176" fontId="8" fillId="0" borderId="0" xfId="0" applyNumberFormat="1" applyFont="1" applyAlignment="1">
      <alignment horizontal="left" vertical="center"/>
    </xf>
    <xf numFmtId="176" fontId="0" fillId="0" borderId="0" xfId="0" applyNumberFormat="1">
      <alignment vertical="center"/>
    </xf>
    <xf numFmtId="176" fontId="0" fillId="0" borderId="0" xfId="0" applyNumberFormat="1" applyAlignment="1">
      <alignment vertical="center" wrapText="1"/>
    </xf>
    <xf numFmtId="4" fontId="9" fillId="0" borderId="0" xfId="0" applyNumberFormat="1" applyFont="1" applyAlignment="1">
      <alignment horizontal="justify" vertical="center"/>
    </xf>
    <xf numFmtId="176" fontId="0" fillId="0" borderId="34" xfId="0" applyNumberFormat="1" applyBorder="1" applyAlignment="1">
      <alignment horizontal="left" vertical="center" wrapText="1"/>
    </xf>
    <xf numFmtId="0" fontId="0" fillId="0" borderId="34" xfId="0" applyBorder="1" applyAlignment="1">
      <alignment horizontal="center" vertical="center" wrapText="1"/>
    </xf>
    <xf numFmtId="0" fontId="0" fillId="0" borderId="34" xfId="0" applyBorder="1" applyAlignment="1">
      <alignment vertical="center" wrapText="1"/>
    </xf>
    <xf numFmtId="0" fontId="0" fillId="0" borderId="34" xfId="0" applyBorder="1" applyAlignment="1">
      <alignment horizontal="center" vertical="center"/>
    </xf>
    <xf numFmtId="176" fontId="0" fillId="0" borderId="34" xfId="0" applyNumberFormat="1" applyBorder="1" applyAlignment="1">
      <alignment horizontal="center" vertical="center" wrapText="1"/>
    </xf>
    <xf numFmtId="176" fontId="0" fillId="0" borderId="34" xfId="0" applyNumberFormat="1" applyBorder="1" applyAlignment="1">
      <alignment vertical="center" wrapText="1"/>
    </xf>
    <xf numFmtId="9" fontId="0" fillId="0" borderId="34" xfId="11" applyBorder="1" applyAlignment="1">
      <alignment vertical="center" wrapText="1"/>
    </xf>
    <xf numFmtId="176" fontId="10" fillId="0" borderId="34" xfId="0" applyNumberFormat="1" applyFont="1" applyBorder="1" applyAlignment="1">
      <alignment horizontal="right" vertical="center"/>
    </xf>
    <xf numFmtId="176" fontId="0" fillId="0" borderId="34" xfId="11" applyNumberFormat="1" applyBorder="1" applyAlignment="1">
      <alignment horizontal="right" vertical="center"/>
    </xf>
    <xf numFmtId="9" fontId="0" fillId="0" borderId="34" xfId="11" applyBorder="1" applyAlignment="1">
      <alignment horizontal="right" vertical="center"/>
    </xf>
    <xf numFmtId="0" fontId="0" fillId="0" borderId="34" xfId="0" applyBorder="1" applyAlignment="1">
      <alignment horizontal="left" vertical="center" wrapText="1"/>
    </xf>
    <xf numFmtId="176" fontId="0" fillId="0" borderId="34" xfId="0" applyNumberFormat="1" applyBorder="1" applyAlignment="1">
      <alignment horizontal="center" vertical="center"/>
    </xf>
    <xf numFmtId="176" fontId="4" fillId="0" borderId="0" xfId="0" applyNumberFormat="1" applyFont="1">
      <alignment vertical="center"/>
    </xf>
    <xf numFmtId="176" fontId="9" fillId="0" borderId="0" xfId="0" applyNumberFormat="1" applyFont="1" applyAlignment="1">
      <alignment horizontal="justify" vertical="center"/>
    </xf>
    <xf numFmtId="9" fontId="4" fillId="0" borderId="0" xfId="11" applyFont="1">
      <alignment vertical="center"/>
    </xf>
    <xf numFmtId="0" fontId="0" fillId="0" borderId="0" xfId="0" applyBorder="1">
      <alignment vertical="center"/>
    </xf>
    <xf numFmtId="0" fontId="5" fillId="0" borderId="12"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4" fillId="0" borderId="27" xfId="0" applyFont="1" applyBorder="1" applyAlignment="1">
      <alignment horizontal="left" vertical="center" wrapText="1"/>
    </xf>
    <xf numFmtId="0" fontId="4" fillId="0" borderId="20"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horizontal="left" vertical="center" wrapText="1"/>
    </xf>
    <xf numFmtId="0" fontId="0" fillId="0" borderId="0" xfId="0" applyBorder="1" applyAlignment="1">
      <alignment vertical="center" wrapText="1"/>
    </xf>
    <xf numFmtId="176" fontId="0" fillId="0" borderId="0" xfId="0" applyNumberFormat="1" applyBorder="1" applyAlignment="1">
      <alignment horizontal="left" vertical="center" wrapText="1"/>
    </xf>
    <xf numFmtId="176" fontId="8" fillId="0" borderId="0" xfId="0" applyNumberFormat="1" applyFont="1" applyBorder="1" applyAlignment="1">
      <alignment horizontal="left" vertical="center"/>
    </xf>
    <xf numFmtId="176" fontId="0" fillId="0" borderId="0" xfId="0" applyNumberFormat="1" applyBorder="1" applyAlignment="1">
      <alignment horizontal="left" vertical="center"/>
    </xf>
    <xf numFmtId="4" fontId="9" fillId="0" borderId="0" xfId="0" applyNumberFormat="1" applyFont="1" applyBorder="1" applyAlignment="1">
      <alignment horizontal="justify" vertical="center"/>
    </xf>
    <xf numFmtId="0" fontId="0" fillId="0" borderId="0" xfId="0" applyBorder="1" applyAlignment="1">
      <alignment horizontal="center" vertical="center" wrapText="1"/>
    </xf>
    <xf numFmtId="176" fontId="0" fillId="0" borderId="0" xfId="0" applyNumberFormat="1" applyBorder="1" applyAlignment="1">
      <alignment horizontal="center" vertical="center" wrapText="1"/>
    </xf>
    <xf numFmtId="9" fontId="0" fillId="0" borderId="0" xfId="11" applyBorder="1" applyAlignment="1">
      <alignment vertical="center" wrapText="1"/>
    </xf>
    <xf numFmtId="176" fontId="10" fillId="0" borderId="0" xfId="0" applyNumberFormat="1" applyFont="1" applyBorder="1" applyAlignment="1">
      <alignment horizontal="left" vertical="center"/>
    </xf>
    <xf numFmtId="176" fontId="0" fillId="0" borderId="0" xfId="11" applyNumberFormat="1" applyBorder="1" applyAlignment="1">
      <alignment horizontal="right" vertical="center"/>
    </xf>
    <xf numFmtId="9" fontId="0" fillId="0" borderId="0" xfId="11" applyBorder="1" applyAlignment="1">
      <alignment horizontal="right" vertical="center"/>
    </xf>
    <xf numFmtId="176" fontId="0" fillId="0" borderId="0" xfId="0" applyNumberFormat="1" applyBorder="1" applyAlignment="1">
      <alignment horizontal="center" vertical="center"/>
    </xf>
    <xf numFmtId="176" fontId="0" fillId="0" borderId="0" xfId="0" applyNumberFormat="1" applyBorder="1">
      <alignment vertical="center"/>
    </xf>
    <xf numFmtId="0" fontId="7" fillId="0" borderId="4" xfId="0" applyFont="1" applyBorder="1" applyAlignment="1">
      <alignment horizontal="left" vertical="center" wrapText="1"/>
    </xf>
    <xf numFmtId="0" fontId="11" fillId="0" borderId="3"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13" fillId="0" borderId="5" xfId="0" applyFont="1" applyBorder="1" applyAlignment="1">
      <alignment horizontal="left" vertical="center" wrapText="1"/>
    </xf>
    <xf numFmtId="0" fontId="12" fillId="0" borderId="13" xfId="0" applyFont="1" applyBorder="1" applyAlignment="1">
      <alignment horizontal="left" vertical="center" wrapText="1"/>
    </xf>
    <xf numFmtId="9" fontId="12" fillId="0" borderId="5" xfId="0" applyNumberFormat="1" applyFont="1" applyBorder="1" applyAlignment="1">
      <alignment horizontal="left" vertical="center" wrapText="1"/>
    </xf>
    <xf numFmtId="0" fontId="13" fillId="0" borderId="13" xfId="0" applyFont="1" applyBorder="1" applyAlignment="1">
      <alignment horizontal="left" vertical="center" wrapText="1"/>
    </xf>
    <xf numFmtId="0" fontId="0" fillId="0" borderId="13" xfId="0" applyBorder="1">
      <alignment vertical="center"/>
    </xf>
    <xf numFmtId="0" fontId="0" fillId="0" borderId="5" xfId="0" applyBorder="1" applyAlignment="1">
      <alignment vertical="center" wrapText="1"/>
    </xf>
    <xf numFmtId="0" fontId="0" fillId="0" borderId="5" xfId="0" applyBorder="1">
      <alignment vertical="center"/>
    </xf>
    <xf numFmtId="0" fontId="14" fillId="0" borderId="5" xfId="0" applyFont="1" applyBorder="1" applyAlignment="1">
      <alignment horizontal="left" vertical="center" wrapText="1"/>
    </xf>
    <xf numFmtId="0" fontId="15" fillId="0" borderId="5" xfId="0" applyFont="1" applyBorder="1" applyAlignment="1">
      <alignment horizontal="left" vertical="center" wrapText="1"/>
    </xf>
    <xf numFmtId="9" fontId="14" fillId="0" borderId="5" xfId="0" applyNumberFormat="1" applyFont="1" applyBorder="1" applyAlignment="1">
      <alignment horizontal="left" vertical="center" wrapText="1"/>
    </xf>
    <xf numFmtId="9" fontId="15" fillId="0" borderId="5" xfId="0" applyNumberFormat="1" applyFont="1" applyBorder="1" applyAlignment="1">
      <alignment horizontal="left" vertical="center" wrapText="1"/>
    </xf>
    <xf numFmtId="0" fontId="15" fillId="0" borderId="13" xfId="0" applyFont="1" applyBorder="1" applyAlignment="1">
      <alignment horizontal="left" vertical="center" wrapText="1"/>
    </xf>
    <xf numFmtId="0" fontId="14" fillId="0" borderId="13" xfId="0" applyFont="1" applyBorder="1" applyAlignment="1">
      <alignment horizontal="left" vertical="center" wrapText="1"/>
    </xf>
    <xf numFmtId="0" fontId="13" fillId="0" borderId="6" xfId="0" applyFont="1" applyBorder="1" applyAlignment="1">
      <alignment horizontal="left" vertical="center"/>
    </xf>
    <xf numFmtId="0" fontId="13" fillId="0" borderId="5" xfId="0" applyFont="1" applyBorder="1" applyAlignment="1">
      <alignment horizontal="left" vertical="center"/>
    </xf>
    <xf numFmtId="0" fontId="12" fillId="0" borderId="5"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1"/>
  <sheetViews>
    <sheetView topLeftCell="A72" workbookViewId="0">
      <selection activeCell="F86" sqref="F86"/>
    </sheetView>
  </sheetViews>
  <sheetFormatPr defaultColWidth="9" defaultRowHeight="13.5"/>
  <cols>
    <col min="3" max="3" width="17" customWidth="1"/>
    <col min="6" max="6" width="39.1333333333333" style="19" customWidth="1"/>
    <col min="7" max="7" width="78.8833333333333" style="19" customWidth="1"/>
    <col min="9" max="9" width="28.8833333333333" style="19" customWidth="1"/>
  </cols>
  <sheetData>
    <row r="1" ht="38.25" spans="1:9">
      <c r="A1" s="128" t="s">
        <v>0</v>
      </c>
      <c r="B1" s="129" t="s">
        <v>1</v>
      </c>
      <c r="C1" s="129" t="s">
        <v>2</v>
      </c>
      <c r="D1" s="129" t="s">
        <v>3</v>
      </c>
      <c r="E1" s="129" t="s">
        <v>4</v>
      </c>
      <c r="F1" s="129" t="s">
        <v>5</v>
      </c>
      <c r="G1" s="129" t="s">
        <v>6</v>
      </c>
      <c r="H1" s="129" t="s">
        <v>7</v>
      </c>
      <c r="I1" s="129" t="s">
        <v>8</v>
      </c>
    </row>
    <row r="2" ht="16.5" spans="1:9">
      <c r="A2" s="130" t="s">
        <v>9</v>
      </c>
      <c r="B2" s="131" t="s">
        <v>10</v>
      </c>
      <c r="C2" s="131" t="s">
        <v>11</v>
      </c>
      <c r="D2" s="132" t="s">
        <v>12</v>
      </c>
      <c r="E2" s="131">
        <v>2</v>
      </c>
      <c r="F2" s="132" t="s">
        <v>13</v>
      </c>
      <c r="G2" s="133" t="s">
        <v>14</v>
      </c>
      <c r="H2" s="131">
        <v>2</v>
      </c>
      <c r="I2" s="132"/>
    </row>
    <row r="3" ht="16.5" spans="1:9">
      <c r="A3" s="130"/>
      <c r="B3" s="131"/>
      <c r="C3" s="131"/>
      <c r="D3" s="132"/>
      <c r="E3" s="131"/>
      <c r="F3" s="132"/>
      <c r="G3" s="133" t="s">
        <v>15</v>
      </c>
      <c r="H3" s="131"/>
      <c r="I3" s="132"/>
    </row>
    <row r="4" ht="16.5" spans="1:9">
      <c r="A4" s="130"/>
      <c r="B4" s="131"/>
      <c r="C4" s="131"/>
      <c r="D4" s="132"/>
      <c r="E4" s="131"/>
      <c r="F4" s="132"/>
      <c r="G4" s="133" t="s">
        <v>16</v>
      </c>
      <c r="H4" s="131"/>
      <c r="I4" s="132"/>
    </row>
    <row r="5" ht="16.5" spans="1:9">
      <c r="A5" s="130"/>
      <c r="B5" s="131"/>
      <c r="C5" s="131"/>
      <c r="D5" s="132"/>
      <c r="E5" s="131"/>
      <c r="F5" s="132"/>
      <c r="G5" s="133" t="s">
        <v>17</v>
      </c>
      <c r="H5" s="131"/>
      <c r="I5" s="132"/>
    </row>
    <row r="6" ht="16.5" spans="1:9">
      <c r="A6" s="130"/>
      <c r="B6" s="131"/>
      <c r="C6" s="131"/>
      <c r="D6" s="132"/>
      <c r="E6" s="131"/>
      <c r="F6" s="132"/>
      <c r="G6" s="132" t="s">
        <v>18</v>
      </c>
      <c r="H6" s="131"/>
      <c r="I6" s="132"/>
    </row>
    <row r="7" ht="16.5" spans="1:9">
      <c r="A7" s="130"/>
      <c r="B7" s="131"/>
      <c r="C7" s="131" t="s">
        <v>19</v>
      </c>
      <c r="D7" s="132" t="s">
        <v>20</v>
      </c>
      <c r="E7" s="131">
        <v>2</v>
      </c>
      <c r="F7" s="132" t="s">
        <v>21</v>
      </c>
      <c r="G7" s="133" t="s">
        <v>22</v>
      </c>
      <c r="H7" s="131">
        <v>2</v>
      </c>
      <c r="I7" s="132"/>
    </row>
    <row r="8" ht="16.5" spans="1:9">
      <c r="A8" s="130"/>
      <c r="B8" s="131"/>
      <c r="C8" s="131"/>
      <c r="D8" s="132"/>
      <c r="E8" s="131"/>
      <c r="F8" s="132"/>
      <c r="G8" s="133" t="s">
        <v>23</v>
      </c>
      <c r="H8" s="131"/>
      <c r="I8" s="132"/>
    </row>
    <row r="9" ht="16.5" spans="1:9">
      <c r="A9" s="130"/>
      <c r="B9" s="131"/>
      <c r="C9" s="131"/>
      <c r="D9" s="132"/>
      <c r="E9" s="131"/>
      <c r="F9" s="132"/>
      <c r="G9" s="132" t="s">
        <v>24</v>
      </c>
      <c r="H9" s="131"/>
      <c r="I9" s="132"/>
    </row>
    <row r="10" ht="16.5" spans="1:9">
      <c r="A10" s="130"/>
      <c r="B10" s="131" t="s">
        <v>25</v>
      </c>
      <c r="C10" s="131" t="s">
        <v>26</v>
      </c>
      <c r="D10" s="132" t="s">
        <v>27</v>
      </c>
      <c r="E10" s="131">
        <v>2</v>
      </c>
      <c r="F10" s="132" t="s">
        <v>28</v>
      </c>
      <c r="G10" s="133" t="s">
        <v>29</v>
      </c>
      <c r="H10" s="131">
        <v>2</v>
      </c>
      <c r="I10" s="132"/>
    </row>
    <row r="11" ht="16.5" spans="1:9">
      <c r="A11" s="130"/>
      <c r="B11" s="131"/>
      <c r="C11" s="131"/>
      <c r="D11" s="132"/>
      <c r="E11" s="131"/>
      <c r="F11" s="132"/>
      <c r="G11" s="133" t="s">
        <v>30</v>
      </c>
      <c r="H11" s="131"/>
      <c r="I11" s="132"/>
    </row>
    <row r="12" ht="16.5" spans="1:9">
      <c r="A12" s="130"/>
      <c r="B12" s="131"/>
      <c r="C12" s="131"/>
      <c r="D12" s="132"/>
      <c r="E12" s="131"/>
      <c r="F12" s="132"/>
      <c r="G12" s="133" t="s">
        <v>31</v>
      </c>
      <c r="H12" s="131"/>
      <c r="I12" s="132"/>
    </row>
    <row r="13" ht="16.5" spans="1:9">
      <c r="A13" s="130"/>
      <c r="B13" s="131"/>
      <c r="C13" s="131"/>
      <c r="D13" s="132"/>
      <c r="E13" s="131"/>
      <c r="F13" s="132"/>
      <c r="G13" s="133" t="s">
        <v>32</v>
      </c>
      <c r="H13" s="131"/>
      <c r="I13" s="132"/>
    </row>
    <row r="14" ht="16.5" spans="1:9">
      <c r="A14" s="130"/>
      <c r="B14" s="131"/>
      <c r="C14" s="131"/>
      <c r="D14" s="132"/>
      <c r="E14" s="131"/>
      <c r="F14" s="132"/>
      <c r="G14" s="132" t="s">
        <v>33</v>
      </c>
      <c r="H14" s="131"/>
      <c r="I14" s="132"/>
    </row>
    <row r="15" ht="16.5" spans="1:9">
      <c r="A15" s="130"/>
      <c r="B15" s="131"/>
      <c r="C15" s="131" t="s">
        <v>34</v>
      </c>
      <c r="D15" s="132" t="s">
        <v>35</v>
      </c>
      <c r="E15" s="131">
        <v>2</v>
      </c>
      <c r="F15" s="132" t="s">
        <v>36</v>
      </c>
      <c r="G15" s="133" t="s">
        <v>37</v>
      </c>
      <c r="H15" s="131">
        <v>2</v>
      </c>
      <c r="I15" s="132"/>
    </row>
    <row r="16" ht="30.75" spans="1:9">
      <c r="A16" s="130"/>
      <c r="B16" s="131"/>
      <c r="C16" s="131"/>
      <c r="D16" s="132"/>
      <c r="E16" s="131"/>
      <c r="F16" s="132"/>
      <c r="G16" s="133" t="s">
        <v>38</v>
      </c>
      <c r="H16" s="131"/>
      <c r="I16" s="132"/>
    </row>
    <row r="17" ht="16.5" spans="1:9">
      <c r="A17" s="130"/>
      <c r="B17" s="131"/>
      <c r="C17" s="131"/>
      <c r="D17" s="132"/>
      <c r="E17" s="131"/>
      <c r="F17" s="132"/>
      <c r="G17" s="133" t="s">
        <v>39</v>
      </c>
      <c r="H17" s="131"/>
      <c r="I17" s="132"/>
    </row>
    <row r="18" ht="16.5" spans="1:9">
      <c r="A18" s="130"/>
      <c r="B18" s="131"/>
      <c r="C18" s="131"/>
      <c r="D18" s="132"/>
      <c r="E18" s="131"/>
      <c r="F18" s="132"/>
      <c r="G18" s="132" t="s">
        <v>40</v>
      </c>
      <c r="H18" s="131"/>
      <c r="I18" s="132"/>
    </row>
    <row r="19" ht="16.5" spans="1:9">
      <c r="A19" s="130"/>
      <c r="B19" s="131" t="s">
        <v>41</v>
      </c>
      <c r="C19" s="131" t="s">
        <v>42</v>
      </c>
      <c r="D19" s="132" t="s">
        <v>35</v>
      </c>
      <c r="E19" s="131">
        <v>2</v>
      </c>
      <c r="F19" s="132" t="s">
        <v>43</v>
      </c>
      <c r="G19" s="133" t="s">
        <v>44</v>
      </c>
      <c r="H19" s="131">
        <v>1.7</v>
      </c>
      <c r="I19" s="132" t="s">
        <v>45</v>
      </c>
    </row>
    <row r="20" ht="16.5" spans="1:9">
      <c r="A20" s="130"/>
      <c r="B20" s="131"/>
      <c r="C20" s="131"/>
      <c r="D20" s="132"/>
      <c r="E20" s="131"/>
      <c r="F20" s="132"/>
      <c r="G20" s="133" t="s">
        <v>46</v>
      </c>
      <c r="H20" s="131"/>
      <c r="I20" s="132"/>
    </row>
    <row r="21" ht="16.5" spans="1:9">
      <c r="A21" s="130"/>
      <c r="B21" s="131"/>
      <c r="C21" s="131"/>
      <c r="D21" s="132"/>
      <c r="E21" s="131"/>
      <c r="F21" s="132"/>
      <c r="G21" s="133" t="s">
        <v>47</v>
      </c>
      <c r="H21" s="131"/>
      <c r="I21" s="132"/>
    </row>
    <row r="22" ht="16.5" spans="1:9">
      <c r="A22" s="130"/>
      <c r="B22" s="131"/>
      <c r="C22" s="131"/>
      <c r="D22" s="132"/>
      <c r="E22" s="131"/>
      <c r="F22" s="132"/>
      <c r="G22" s="133" t="s">
        <v>48</v>
      </c>
      <c r="H22" s="131"/>
      <c r="I22" s="132"/>
    </row>
    <row r="23" ht="16.5" spans="1:9">
      <c r="A23" s="130"/>
      <c r="B23" s="131"/>
      <c r="C23" s="131"/>
      <c r="D23" s="132"/>
      <c r="E23" s="131"/>
      <c r="F23" s="132"/>
      <c r="G23" s="132" t="s">
        <v>33</v>
      </c>
      <c r="H23" s="131"/>
      <c r="I23" s="132"/>
    </row>
    <row r="24" ht="14.25" spans="1:9">
      <c r="A24" s="130" t="s">
        <v>49</v>
      </c>
      <c r="B24" s="131" t="s">
        <v>50</v>
      </c>
      <c r="C24" s="131" t="s">
        <v>51</v>
      </c>
      <c r="D24" s="134">
        <v>1</v>
      </c>
      <c r="E24" s="131">
        <v>2</v>
      </c>
      <c r="F24" s="132" t="s">
        <v>52</v>
      </c>
      <c r="G24" s="132" t="s">
        <v>53</v>
      </c>
      <c r="H24" s="131">
        <v>2</v>
      </c>
      <c r="I24" s="132"/>
    </row>
    <row r="25" ht="14.25" spans="1:9">
      <c r="A25" s="130"/>
      <c r="B25" s="131"/>
      <c r="C25" s="131"/>
      <c r="D25" s="134"/>
      <c r="E25" s="131"/>
      <c r="F25" s="132"/>
      <c r="G25" s="132"/>
      <c r="H25" s="131"/>
      <c r="I25" s="132"/>
    </row>
    <row r="26" ht="14.25" spans="1:9">
      <c r="A26" s="130"/>
      <c r="B26" s="131"/>
      <c r="C26" s="131"/>
      <c r="D26" s="134"/>
      <c r="E26" s="131"/>
      <c r="F26" s="132"/>
      <c r="G26" s="132"/>
      <c r="H26" s="131"/>
      <c r="I26" s="132"/>
    </row>
    <row r="27" ht="30.75" spans="1:9">
      <c r="A27" s="130"/>
      <c r="B27" s="131"/>
      <c r="C27" s="131" t="s">
        <v>54</v>
      </c>
      <c r="D27" s="134">
        <v>1</v>
      </c>
      <c r="E27" s="131">
        <v>2</v>
      </c>
      <c r="F27" s="132" t="s">
        <v>55</v>
      </c>
      <c r="G27" s="132" t="s">
        <v>56</v>
      </c>
      <c r="H27" s="131">
        <v>2</v>
      </c>
      <c r="I27" s="132"/>
    </row>
    <row r="28" ht="16.5" spans="1:9">
      <c r="A28" s="130"/>
      <c r="B28" s="131"/>
      <c r="C28" s="131" t="s">
        <v>57</v>
      </c>
      <c r="D28" s="132" t="s">
        <v>20</v>
      </c>
      <c r="E28" s="131">
        <v>2</v>
      </c>
      <c r="F28" s="132" t="s">
        <v>58</v>
      </c>
      <c r="G28" s="133" t="s">
        <v>59</v>
      </c>
      <c r="H28" s="131">
        <v>2</v>
      </c>
      <c r="I28" s="132"/>
    </row>
    <row r="29" ht="16.5" spans="1:9">
      <c r="A29" s="130"/>
      <c r="B29" s="131"/>
      <c r="C29" s="131"/>
      <c r="D29" s="132"/>
      <c r="E29" s="131"/>
      <c r="F29" s="132"/>
      <c r="G29" s="133" t="s">
        <v>60</v>
      </c>
      <c r="H29" s="131"/>
      <c r="I29" s="132"/>
    </row>
    <row r="30" ht="16.5" spans="1:9">
      <c r="A30" s="130"/>
      <c r="B30" s="131"/>
      <c r="C30" s="131"/>
      <c r="D30" s="132"/>
      <c r="E30" s="131"/>
      <c r="F30" s="132"/>
      <c r="G30" s="133" t="s">
        <v>61</v>
      </c>
      <c r="H30" s="131"/>
      <c r="I30" s="132"/>
    </row>
    <row r="31" ht="16.5" spans="1:9">
      <c r="A31" s="130"/>
      <c r="B31" s="131"/>
      <c r="C31" s="131"/>
      <c r="D31" s="132"/>
      <c r="E31" s="131"/>
      <c r="F31" s="132"/>
      <c r="G31" s="133" t="s">
        <v>62</v>
      </c>
      <c r="H31" s="131"/>
      <c r="I31" s="132"/>
    </row>
    <row r="32" ht="16.5" spans="1:9">
      <c r="A32" s="130"/>
      <c r="B32" s="131"/>
      <c r="C32" s="131"/>
      <c r="D32" s="132"/>
      <c r="E32" s="131"/>
      <c r="F32" s="132"/>
      <c r="G32" s="132" t="s">
        <v>33</v>
      </c>
      <c r="H32" s="131"/>
      <c r="I32" s="132"/>
    </row>
    <row r="33" ht="16.5" spans="1:9">
      <c r="A33" s="130"/>
      <c r="B33" s="131" t="s">
        <v>63</v>
      </c>
      <c r="C33" s="131" t="s">
        <v>64</v>
      </c>
      <c r="D33" s="132" t="s">
        <v>65</v>
      </c>
      <c r="E33" s="131">
        <v>2</v>
      </c>
      <c r="F33" s="132" t="s">
        <v>66</v>
      </c>
      <c r="G33" s="133" t="s">
        <v>67</v>
      </c>
      <c r="H33" s="131">
        <v>1.75</v>
      </c>
      <c r="I33" s="132" t="s">
        <v>68</v>
      </c>
    </row>
    <row r="34" ht="16.5" spans="1:9">
      <c r="A34" s="130"/>
      <c r="B34" s="131"/>
      <c r="C34" s="131"/>
      <c r="D34" s="132"/>
      <c r="E34" s="131"/>
      <c r="F34" s="132"/>
      <c r="G34" s="133" t="s">
        <v>69</v>
      </c>
      <c r="H34" s="131"/>
      <c r="I34" s="132"/>
    </row>
    <row r="35" ht="45" customHeight="1" spans="1:9">
      <c r="A35" s="130"/>
      <c r="B35" s="131"/>
      <c r="C35" s="131"/>
      <c r="D35" s="132"/>
      <c r="E35" s="131"/>
      <c r="F35" s="132"/>
      <c r="G35" s="132" t="s">
        <v>70</v>
      </c>
      <c r="H35" s="131"/>
      <c r="I35" s="132"/>
    </row>
    <row r="36" ht="14.25" spans="1:9">
      <c r="A36" s="130"/>
      <c r="B36" s="131"/>
      <c r="C36" s="131" t="s">
        <v>71</v>
      </c>
      <c r="D36" s="132" t="s">
        <v>72</v>
      </c>
      <c r="E36" s="131">
        <v>1</v>
      </c>
      <c r="F36" s="132" t="s">
        <v>73</v>
      </c>
      <c r="G36" s="132" t="s">
        <v>74</v>
      </c>
      <c r="H36" s="131">
        <v>1</v>
      </c>
      <c r="I36" s="132" t="s">
        <v>75</v>
      </c>
    </row>
    <row r="37" ht="14.25" spans="1:9">
      <c r="A37" s="130"/>
      <c r="B37" s="131"/>
      <c r="C37" s="131"/>
      <c r="D37" s="132"/>
      <c r="E37" s="131"/>
      <c r="F37" s="132"/>
      <c r="G37" s="132"/>
      <c r="H37" s="131"/>
      <c r="I37" s="132"/>
    </row>
    <row r="38" ht="14.25" spans="1:9">
      <c r="A38" s="130"/>
      <c r="B38" s="131"/>
      <c r="C38" s="131"/>
      <c r="D38" s="132"/>
      <c r="E38" s="131"/>
      <c r="F38" s="132"/>
      <c r="G38" s="132"/>
      <c r="H38" s="131"/>
      <c r="I38" s="132"/>
    </row>
    <row r="39" ht="14.25" spans="1:9">
      <c r="A39" s="130"/>
      <c r="B39" s="131"/>
      <c r="C39" s="131"/>
      <c r="D39" s="132"/>
      <c r="E39" s="131"/>
      <c r="F39" s="132"/>
      <c r="G39" s="132"/>
      <c r="H39" s="131"/>
      <c r="I39" s="132"/>
    </row>
    <row r="40" ht="16.5" spans="1:9">
      <c r="A40" s="130"/>
      <c r="B40" s="131"/>
      <c r="C40" s="131" t="s">
        <v>76</v>
      </c>
      <c r="D40" s="132" t="s">
        <v>77</v>
      </c>
      <c r="E40" s="131">
        <v>5</v>
      </c>
      <c r="F40" s="132" t="s">
        <v>78</v>
      </c>
      <c r="G40" s="133" t="s">
        <v>79</v>
      </c>
      <c r="H40" s="131">
        <v>3.7</v>
      </c>
      <c r="I40" s="132" t="s">
        <v>80</v>
      </c>
    </row>
    <row r="41" ht="16.5" spans="1:9">
      <c r="A41" s="130"/>
      <c r="B41" s="131"/>
      <c r="C41" s="131"/>
      <c r="D41" s="132"/>
      <c r="E41" s="131"/>
      <c r="F41" s="132"/>
      <c r="G41" s="133" t="s">
        <v>81</v>
      </c>
      <c r="H41" s="131"/>
      <c r="I41" s="132"/>
    </row>
    <row r="42" ht="30.75" spans="1:9">
      <c r="A42" s="130"/>
      <c r="B42" s="131"/>
      <c r="C42" s="131"/>
      <c r="D42" s="132"/>
      <c r="E42" s="131"/>
      <c r="F42" s="132"/>
      <c r="G42" s="133" t="s">
        <v>82</v>
      </c>
      <c r="H42" s="131"/>
      <c r="I42" s="132"/>
    </row>
    <row r="43" ht="16.5" spans="1:9">
      <c r="A43" s="130"/>
      <c r="B43" s="131"/>
      <c r="C43" s="131"/>
      <c r="D43" s="132"/>
      <c r="E43" s="131"/>
      <c r="F43" s="132"/>
      <c r="G43" s="132" t="s">
        <v>83</v>
      </c>
      <c r="H43" s="131"/>
      <c r="I43" s="132"/>
    </row>
    <row r="44" ht="16.5" spans="1:9">
      <c r="A44" s="130"/>
      <c r="B44" s="131"/>
      <c r="C44" s="131" t="s">
        <v>84</v>
      </c>
      <c r="D44" s="132" t="s">
        <v>77</v>
      </c>
      <c r="E44" s="131">
        <v>2</v>
      </c>
      <c r="F44" s="132" t="s">
        <v>85</v>
      </c>
      <c r="G44" s="133" t="s">
        <v>86</v>
      </c>
      <c r="H44" s="131">
        <v>2</v>
      </c>
      <c r="I44" s="132"/>
    </row>
    <row r="45" ht="16.5" spans="1:9">
      <c r="A45" s="130"/>
      <c r="B45" s="131"/>
      <c r="C45" s="131"/>
      <c r="D45" s="132"/>
      <c r="E45" s="131"/>
      <c r="F45" s="132"/>
      <c r="G45" s="133" t="s">
        <v>87</v>
      </c>
      <c r="H45" s="131"/>
      <c r="I45" s="132"/>
    </row>
    <row r="46" ht="15" spans="1:9">
      <c r="A46" s="130"/>
      <c r="B46" s="131"/>
      <c r="C46" s="131"/>
      <c r="D46" s="132"/>
      <c r="E46" s="131"/>
      <c r="F46" s="132"/>
      <c r="G46" s="132" t="s">
        <v>88</v>
      </c>
      <c r="H46" s="131"/>
      <c r="I46" s="132"/>
    </row>
    <row r="47" ht="14.25" spans="1:9">
      <c r="A47" s="130"/>
      <c r="B47" s="131"/>
      <c r="C47" s="131" t="s">
        <v>89</v>
      </c>
      <c r="D47" s="132" t="s">
        <v>77</v>
      </c>
      <c r="E47" s="131">
        <v>2</v>
      </c>
      <c r="F47" s="132" t="s">
        <v>90</v>
      </c>
      <c r="G47" s="132" t="s">
        <v>91</v>
      </c>
      <c r="H47" s="131">
        <v>1</v>
      </c>
      <c r="I47" s="132" t="s">
        <v>92</v>
      </c>
    </row>
    <row r="48" ht="14.25" spans="1:9">
      <c r="A48" s="130"/>
      <c r="B48" s="131"/>
      <c r="C48" s="131"/>
      <c r="D48" s="132"/>
      <c r="E48" s="131"/>
      <c r="F48" s="132"/>
      <c r="G48" s="132"/>
      <c r="H48" s="131"/>
      <c r="I48" s="132"/>
    </row>
    <row r="49" ht="14.25" spans="1:9">
      <c r="A49" s="130"/>
      <c r="B49" s="131"/>
      <c r="C49" s="131"/>
      <c r="D49" s="132"/>
      <c r="E49" s="131"/>
      <c r="F49" s="132"/>
      <c r="G49" s="132"/>
      <c r="H49" s="131"/>
      <c r="I49" s="132"/>
    </row>
    <row r="50" ht="16.5" spans="1:9">
      <c r="A50" s="130"/>
      <c r="B50" s="131"/>
      <c r="C50" s="131" t="s">
        <v>93</v>
      </c>
      <c r="D50" s="132" t="s">
        <v>77</v>
      </c>
      <c r="E50" s="131">
        <v>2</v>
      </c>
      <c r="F50" s="132" t="s">
        <v>94</v>
      </c>
      <c r="G50" s="133" t="s">
        <v>95</v>
      </c>
      <c r="H50" s="131">
        <v>1.5</v>
      </c>
      <c r="I50" s="132" t="s">
        <v>96</v>
      </c>
    </row>
    <row r="51" ht="30" customHeight="1" spans="1:9">
      <c r="A51" s="130"/>
      <c r="B51" s="131"/>
      <c r="C51" s="131"/>
      <c r="D51" s="132"/>
      <c r="E51" s="131"/>
      <c r="F51" s="132"/>
      <c r="G51" s="131" t="s">
        <v>97</v>
      </c>
      <c r="H51" s="131"/>
      <c r="I51" s="132"/>
    </row>
    <row r="52" ht="14.25" spans="1:9">
      <c r="A52" s="130"/>
      <c r="B52" s="131"/>
      <c r="C52" s="131" t="s">
        <v>98</v>
      </c>
      <c r="D52" s="132" t="s">
        <v>99</v>
      </c>
      <c r="E52" s="131">
        <v>2</v>
      </c>
      <c r="F52" s="132" t="s">
        <v>100</v>
      </c>
      <c r="G52" s="132" t="s">
        <v>101</v>
      </c>
      <c r="H52" s="131">
        <v>1.5</v>
      </c>
      <c r="I52" s="132" t="s">
        <v>102</v>
      </c>
    </row>
    <row r="53" ht="14.25" spans="1:9">
      <c r="A53" s="130"/>
      <c r="B53" s="131"/>
      <c r="C53" s="131"/>
      <c r="D53" s="132"/>
      <c r="E53" s="131"/>
      <c r="F53" s="132"/>
      <c r="G53" s="132"/>
      <c r="H53" s="131"/>
      <c r="I53" s="132"/>
    </row>
    <row r="54" ht="14.25" spans="1:9">
      <c r="A54" s="130"/>
      <c r="B54" s="131"/>
      <c r="C54" s="131"/>
      <c r="D54" s="132"/>
      <c r="E54" s="131"/>
      <c r="F54" s="132"/>
      <c r="G54" s="132"/>
      <c r="H54" s="131"/>
      <c r="I54" s="132"/>
    </row>
    <row r="55" ht="30.75" spans="1:9">
      <c r="A55" s="130"/>
      <c r="B55" s="131"/>
      <c r="C55" s="131" t="s">
        <v>103</v>
      </c>
      <c r="D55" s="132" t="s">
        <v>104</v>
      </c>
      <c r="E55" s="131">
        <v>1</v>
      </c>
      <c r="F55" s="132" t="s">
        <v>105</v>
      </c>
      <c r="G55" s="132" t="s">
        <v>106</v>
      </c>
      <c r="H55" s="131">
        <v>0.2</v>
      </c>
      <c r="I55" s="132" t="s">
        <v>107</v>
      </c>
    </row>
    <row r="56" ht="16.5" spans="1:9">
      <c r="A56" s="130"/>
      <c r="B56" s="131"/>
      <c r="C56" s="131" t="s">
        <v>108</v>
      </c>
      <c r="D56" s="132" t="s">
        <v>99</v>
      </c>
      <c r="E56" s="131">
        <v>2</v>
      </c>
      <c r="F56" s="132" t="s">
        <v>109</v>
      </c>
      <c r="G56" s="133" t="s">
        <v>110</v>
      </c>
      <c r="H56" s="131">
        <v>2</v>
      </c>
      <c r="I56" s="132"/>
    </row>
    <row r="57" ht="16.5" spans="1:9">
      <c r="A57" s="130"/>
      <c r="B57" s="131"/>
      <c r="C57" s="131"/>
      <c r="D57" s="132"/>
      <c r="E57" s="131"/>
      <c r="F57" s="132"/>
      <c r="G57" s="133" t="s">
        <v>111</v>
      </c>
      <c r="H57" s="131"/>
      <c r="I57" s="132"/>
    </row>
    <row r="58" ht="16.5" spans="1:9">
      <c r="A58" s="130"/>
      <c r="B58" s="131"/>
      <c r="C58" s="131"/>
      <c r="D58" s="132"/>
      <c r="E58" s="131"/>
      <c r="F58" s="132"/>
      <c r="G58" s="132" t="s">
        <v>112</v>
      </c>
      <c r="H58" s="131"/>
      <c r="I58" s="132"/>
    </row>
    <row r="59" ht="30.75" spans="1:9">
      <c r="A59" s="130" t="s">
        <v>113</v>
      </c>
      <c r="B59" s="133" t="s">
        <v>114</v>
      </c>
      <c r="C59" s="131" t="s">
        <v>115</v>
      </c>
      <c r="D59" s="134">
        <v>1</v>
      </c>
      <c r="E59" s="131">
        <v>7</v>
      </c>
      <c r="F59" s="132" t="s">
        <v>116</v>
      </c>
      <c r="G59" s="135" t="s">
        <v>117</v>
      </c>
      <c r="H59" s="131">
        <v>7</v>
      </c>
      <c r="I59" s="132"/>
    </row>
    <row r="60" ht="16.5" spans="1:9">
      <c r="A60" s="130"/>
      <c r="B60" s="135">
        <v>-28</v>
      </c>
      <c r="C60" s="131"/>
      <c r="D60" s="134"/>
      <c r="E60" s="131"/>
      <c r="F60" s="132"/>
      <c r="G60" s="133" t="s">
        <v>118</v>
      </c>
      <c r="H60" s="131"/>
      <c r="I60" s="132"/>
    </row>
    <row r="61" ht="14.25" spans="1:9">
      <c r="A61" s="130"/>
      <c r="B61" s="136"/>
      <c r="C61" s="131"/>
      <c r="D61" s="134"/>
      <c r="E61" s="131"/>
      <c r="F61" s="132"/>
      <c r="G61" s="137"/>
      <c r="H61" s="131"/>
      <c r="I61" s="132"/>
    </row>
    <row r="62" ht="14.25" spans="1:9">
      <c r="A62" s="130"/>
      <c r="B62" s="136"/>
      <c r="C62" s="131" t="s">
        <v>119</v>
      </c>
      <c r="D62" s="134">
        <v>1</v>
      </c>
      <c r="E62" s="131">
        <v>7</v>
      </c>
      <c r="F62" s="132" t="s">
        <v>120</v>
      </c>
      <c r="G62" s="132" t="s">
        <v>121</v>
      </c>
      <c r="H62" s="131">
        <v>7</v>
      </c>
      <c r="I62" s="132"/>
    </row>
    <row r="63" ht="29.1" customHeight="1" spans="1:9">
      <c r="A63" s="130"/>
      <c r="B63" s="136"/>
      <c r="C63" s="131"/>
      <c r="D63" s="134"/>
      <c r="E63" s="131"/>
      <c r="F63" s="132"/>
      <c r="G63" s="132"/>
      <c r="H63" s="131"/>
      <c r="I63" s="132"/>
    </row>
    <row r="64" ht="14.25" spans="1:9">
      <c r="A64" s="130"/>
      <c r="B64" s="136"/>
      <c r="C64" s="131" t="s">
        <v>122</v>
      </c>
      <c r="D64" s="132" t="s">
        <v>123</v>
      </c>
      <c r="E64" s="131">
        <v>7</v>
      </c>
      <c r="F64" s="132" t="s">
        <v>124</v>
      </c>
      <c r="G64" s="132" t="s">
        <v>125</v>
      </c>
      <c r="H64" s="131">
        <v>7</v>
      </c>
      <c r="I64" s="132"/>
    </row>
    <row r="65" ht="14.25" spans="1:9">
      <c r="A65" s="130"/>
      <c r="B65" s="136"/>
      <c r="C65" s="131"/>
      <c r="D65" s="132"/>
      <c r="E65" s="131"/>
      <c r="F65" s="132"/>
      <c r="G65" s="132"/>
      <c r="H65" s="131"/>
      <c r="I65" s="132"/>
    </row>
    <row r="66" ht="14.25" spans="1:9">
      <c r="A66" s="130"/>
      <c r="B66" s="136"/>
      <c r="C66" s="131" t="s">
        <v>126</v>
      </c>
      <c r="D66" s="131" t="s">
        <v>127</v>
      </c>
      <c r="E66" s="131">
        <v>7</v>
      </c>
      <c r="F66" s="132" t="s">
        <v>128</v>
      </c>
      <c r="G66" s="132" t="s">
        <v>129</v>
      </c>
      <c r="H66" s="131">
        <v>4.67</v>
      </c>
      <c r="I66" s="132" t="s">
        <v>130</v>
      </c>
    </row>
    <row r="67" ht="14.25" spans="1:9">
      <c r="A67" s="130"/>
      <c r="B67" s="136"/>
      <c r="C67" s="131"/>
      <c r="D67" s="131"/>
      <c r="E67" s="131"/>
      <c r="F67" s="132"/>
      <c r="G67" s="132"/>
      <c r="H67" s="131"/>
      <c r="I67" s="132"/>
    </row>
    <row r="68" ht="14.25" spans="1:9">
      <c r="A68" s="130"/>
      <c r="B68" s="138"/>
      <c r="C68" s="131"/>
      <c r="D68" s="131"/>
      <c r="E68" s="131"/>
      <c r="F68" s="132"/>
      <c r="G68" s="132"/>
      <c r="H68" s="131"/>
      <c r="I68" s="132"/>
    </row>
    <row r="69" ht="14.25" spans="1:9">
      <c r="A69" s="130" t="s">
        <v>131</v>
      </c>
      <c r="B69" s="139" t="s">
        <v>132</v>
      </c>
      <c r="C69" s="139" t="s">
        <v>133</v>
      </c>
      <c r="D69" s="139"/>
      <c r="E69" s="139">
        <v>10</v>
      </c>
      <c r="F69" s="140"/>
      <c r="G69" s="140"/>
      <c r="H69" s="131">
        <v>5</v>
      </c>
      <c r="I69" s="132"/>
    </row>
    <row r="70" ht="29.1" customHeight="1" spans="1:9">
      <c r="A70" s="130"/>
      <c r="B70" s="139"/>
      <c r="C70" s="139"/>
      <c r="D70" s="139"/>
      <c r="E70" s="139"/>
      <c r="F70" s="140"/>
      <c r="G70" s="140"/>
      <c r="H70" s="131"/>
      <c r="I70" s="132"/>
    </row>
    <row r="71" ht="36" customHeight="1" spans="1:9">
      <c r="A71" s="130"/>
      <c r="B71" s="139"/>
      <c r="C71" s="140" t="s">
        <v>134</v>
      </c>
      <c r="D71" s="141"/>
      <c r="E71" s="139">
        <v>10</v>
      </c>
      <c r="F71" s="140"/>
      <c r="G71" s="140"/>
      <c r="H71" s="131">
        <v>5</v>
      </c>
      <c r="I71" s="132"/>
    </row>
    <row r="72" ht="15" spans="1:9">
      <c r="A72" s="130"/>
      <c r="B72" s="139" t="s">
        <v>135</v>
      </c>
      <c r="C72" s="139" t="s">
        <v>136</v>
      </c>
      <c r="D72" s="142" t="s">
        <v>137</v>
      </c>
      <c r="E72" s="139">
        <v>2</v>
      </c>
      <c r="F72" s="140"/>
      <c r="G72" s="143"/>
      <c r="H72" s="131">
        <v>1.96</v>
      </c>
      <c r="I72" s="132"/>
    </row>
    <row r="73" ht="29.1" customHeight="1" spans="1:9">
      <c r="A73" s="130"/>
      <c r="B73" s="139"/>
      <c r="C73" s="139"/>
      <c r="D73" s="141"/>
      <c r="E73" s="139"/>
      <c r="F73" s="140"/>
      <c r="G73" s="140"/>
      <c r="H73" s="131"/>
      <c r="I73" s="132"/>
    </row>
    <row r="74" ht="16.5" spans="1:9">
      <c r="A74" s="130"/>
      <c r="B74" s="139" t="s">
        <v>138</v>
      </c>
      <c r="C74" s="139"/>
      <c r="D74" s="140"/>
      <c r="E74" s="139">
        <v>1</v>
      </c>
      <c r="F74" s="140"/>
      <c r="G74" s="144"/>
      <c r="H74" s="131">
        <v>1</v>
      </c>
      <c r="I74" s="132"/>
    </row>
    <row r="75" ht="16.5" spans="1:9">
      <c r="A75" s="130"/>
      <c r="B75" s="139"/>
      <c r="C75" s="139"/>
      <c r="D75" s="140"/>
      <c r="E75" s="139"/>
      <c r="F75" s="140"/>
      <c r="G75" s="139"/>
      <c r="H75" s="131"/>
      <c r="I75" s="132"/>
    </row>
    <row r="76" ht="16.5" spans="1:9">
      <c r="A76" s="130"/>
      <c r="B76" s="139"/>
      <c r="C76" s="139"/>
      <c r="D76" s="140"/>
      <c r="E76" s="139">
        <v>1</v>
      </c>
      <c r="F76" s="140"/>
      <c r="G76" s="140"/>
      <c r="H76" s="131">
        <v>1</v>
      </c>
      <c r="I76" s="132"/>
    </row>
    <row r="77" ht="16.5" spans="1:9">
      <c r="A77" s="130"/>
      <c r="B77" s="139"/>
      <c r="C77" s="139"/>
      <c r="D77" s="140"/>
      <c r="E77" s="139"/>
      <c r="F77" s="140"/>
      <c r="G77" s="140"/>
      <c r="H77" s="131">
        <v>1</v>
      </c>
      <c r="I77" s="132"/>
    </row>
    <row r="78" ht="16.5" spans="1:9">
      <c r="A78" s="130"/>
      <c r="B78" s="139"/>
      <c r="C78" s="139"/>
      <c r="D78" s="140"/>
      <c r="E78" s="139"/>
      <c r="F78" s="140"/>
      <c r="G78" s="140"/>
      <c r="H78" s="131">
        <v>1</v>
      </c>
      <c r="I78" s="132"/>
    </row>
    <row r="79" ht="48" spans="1:9">
      <c r="A79" s="130"/>
      <c r="B79" s="131" t="s">
        <v>139</v>
      </c>
      <c r="C79" s="131" t="s">
        <v>140</v>
      </c>
      <c r="D79" s="134">
        <v>0.9</v>
      </c>
      <c r="E79" s="131">
        <v>9</v>
      </c>
      <c r="F79" s="132" t="s">
        <v>141</v>
      </c>
      <c r="G79" s="135" t="s">
        <v>142</v>
      </c>
      <c r="H79" s="131">
        <v>9</v>
      </c>
      <c r="I79" s="132"/>
    </row>
    <row r="80" ht="32.25" spans="1:9">
      <c r="A80" s="130"/>
      <c r="B80" s="131"/>
      <c r="C80" s="132" t="s">
        <v>143</v>
      </c>
      <c r="D80" s="134"/>
      <c r="E80" s="131"/>
      <c r="F80" s="132"/>
      <c r="G80" s="132" t="s">
        <v>144</v>
      </c>
      <c r="H80" s="131"/>
      <c r="I80" s="132"/>
    </row>
    <row r="81" ht="16.5" spans="1:9">
      <c r="A81" s="145" t="s">
        <v>145</v>
      </c>
      <c r="B81" s="145"/>
      <c r="C81" s="145"/>
      <c r="D81" s="146"/>
      <c r="E81" s="147">
        <v>100</v>
      </c>
      <c r="F81" s="132"/>
      <c r="G81" s="132"/>
      <c r="H81" s="147">
        <v>92.94</v>
      </c>
      <c r="I81" s="137"/>
    </row>
  </sheetData>
  <mergeCells count="159">
    <mergeCell ref="A81:C81"/>
    <mergeCell ref="A2:A23"/>
    <mergeCell ref="A24:A58"/>
    <mergeCell ref="A59:A68"/>
    <mergeCell ref="A69:A80"/>
    <mergeCell ref="B2:B9"/>
    <mergeCell ref="B10:B18"/>
    <mergeCell ref="B19:B23"/>
    <mergeCell ref="B24:B32"/>
    <mergeCell ref="B33:B58"/>
    <mergeCell ref="B69:B71"/>
    <mergeCell ref="B72:B73"/>
    <mergeCell ref="B74:B78"/>
    <mergeCell ref="B79:B80"/>
    <mergeCell ref="C2:C6"/>
    <mergeCell ref="C7:C9"/>
    <mergeCell ref="C10:C14"/>
    <mergeCell ref="C15:C18"/>
    <mergeCell ref="C19:C23"/>
    <mergeCell ref="C24:C26"/>
    <mergeCell ref="C28:C32"/>
    <mergeCell ref="C33:C35"/>
    <mergeCell ref="C36:C39"/>
    <mergeCell ref="C40:C43"/>
    <mergeCell ref="C44:C46"/>
    <mergeCell ref="C47:C49"/>
    <mergeCell ref="C50:C51"/>
    <mergeCell ref="C52:C54"/>
    <mergeCell ref="C56:C58"/>
    <mergeCell ref="C59:C61"/>
    <mergeCell ref="C62:C63"/>
    <mergeCell ref="C64:C65"/>
    <mergeCell ref="C66:C68"/>
    <mergeCell ref="C69:C70"/>
    <mergeCell ref="C72:C73"/>
    <mergeCell ref="C74:C75"/>
    <mergeCell ref="D2:D6"/>
    <mergeCell ref="D7:D9"/>
    <mergeCell ref="D10:D14"/>
    <mergeCell ref="D15:D18"/>
    <mergeCell ref="D19:D23"/>
    <mergeCell ref="D24:D26"/>
    <mergeCell ref="D28:D32"/>
    <mergeCell ref="D33:D35"/>
    <mergeCell ref="D36:D39"/>
    <mergeCell ref="D40:D43"/>
    <mergeCell ref="D44:D46"/>
    <mergeCell ref="D47:D49"/>
    <mergeCell ref="D50:D51"/>
    <mergeCell ref="D52:D54"/>
    <mergeCell ref="D56:D58"/>
    <mergeCell ref="D59:D61"/>
    <mergeCell ref="D62:D63"/>
    <mergeCell ref="D64:D65"/>
    <mergeCell ref="D66:D68"/>
    <mergeCell ref="D69:D70"/>
    <mergeCell ref="D72:D73"/>
    <mergeCell ref="D74:D75"/>
    <mergeCell ref="D79:D80"/>
    <mergeCell ref="E2:E6"/>
    <mergeCell ref="E7:E9"/>
    <mergeCell ref="E10:E14"/>
    <mergeCell ref="E15:E18"/>
    <mergeCell ref="E19:E23"/>
    <mergeCell ref="E24:E26"/>
    <mergeCell ref="E28:E32"/>
    <mergeCell ref="E33:E35"/>
    <mergeCell ref="E36:E39"/>
    <mergeCell ref="E40:E43"/>
    <mergeCell ref="E44:E46"/>
    <mergeCell ref="E47:E49"/>
    <mergeCell ref="E50:E51"/>
    <mergeCell ref="E52:E54"/>
    <mergeCell ref="E56:E58"/>
    <mergeCell ref="E59:E61"/>
    <mergeCell ref="E62:E63"/>
    <mergeCell ref="E64:E65"/>
    <mergeCell ref="E66:E68"/>
    <mergeCell ref="E69:E70"/>
    <mergeCell ref="E72:E73"/>
    <mergeCell ref="E74:E75"/>
    <mergeCell ref="E79:E80"/>
    <mergeCell ref="F2:F6"/>
    <mergeCell ref="F7:F9"/>
    <mergeCell ref="F10:F14"/>
    <mergeCell ref="F15:F18"/>
    <mergeCell ref="F19:F23"/>
    <mergeCell ref="F24:F26"/>
    <mergeCell ref="F28:F32"/>
    <mergeCell ref="F33:F35"/>
    <mergeCell ref="F36:F39"/>
    <mergeCell ref="F40:F43"/>
    <mergeCell ref="F44:F46"/>
    <mergeCell ref="F47:F49"/>
    <mergeCell ref="F50:F51"/>
    <mergeCell ref="F52:F54"/>
    <mergeCell ref="F56:F58"/>
    <mergeCell ref="F59:F61"/>
    <mergeCell ref="F62:F63"/>
    <mergeCell ref="F64:F65"/>
    <mergeCell ref="F66:F68"/>
    <mergeCell ref="F69:F70"/>
    <mergeCell ref="F72:F73"/>
    <mergeCell ref="F74:F75"/>
    <mergeCell ref="F79:F80"/>
    <mergeCell ref="G24:G26"/>
    <mergeCell ref="G36:G39"/>
    <mergeCell ref="G47:G49"/>
    <mergeCell ref="G52:G54"/>
    <mergeCell ref="G62:G63"/>
    <mergeCell ref="G64:G65"/>
    <mergeCell ref="G66:G68"/>
    <mergeCell ref="G69:G70"/>
    <mergeCell ref="H2:H6"/>
    <mergeCell ref="H7:H9"/>
    <mergeCell ref="H10:H14"/>
    <mergeCell ref="H15:H18"/>
    <mergeCell ref="H19:H23"/>
    <mergeCell ref="H24:H26"/>
    <mergeCell ref="H28:H32"/>
    <mergeCell ref="H33:H35"/>
    <mergeCell ref="H36:H39"/>
    <mergeCell ref="H40:H43"/>
    <mergeCell ref="H44:H46"/>
    <mergeCell ref="H47:H49"/>
    <mergeCell ref="H50:H51"/>
    <mergeCell ref="H52:H54"/>
    <mergeCell ref="H56:H58"/>
    <mergeCell ref="H59:H61"/>
    <mergeCell ref="H62:H63"/>
    <mergeCell ref="H64:H65"/>
    <mergeCell ref="H66:H68"/>
    <mergeCell ref="H69:H70"/>
    <mergeCell ref="H72:H73"/>
    <mergeCell ref="H74:H75"/>
    <mergeCell ref="H79:H80"/>
    <mergeCell ref="I2:I6"/>
    <mergeCell ref="I7:I9"/>
    <mergeCell ref="I10:I14"/>
    <mergeCell ref="I15:I18"/>
    <mergeCell ref="I19:I23"/>
    <mergeCell ref="I24:I26"/>
    <mergeCell ref="I28:I32"/>
    <mergeCell ref="I33:I35"/>
    <mergeCell ref="I36:I39"/>
    <mergeCell ref="I40:I43"/>
    <mergeCell ref="I44:I46"/>
    <mergeCell ref="I47:I49"/>
    <mergeCell ref="I50:I51"/>
    <mergeCell ref="I52:I54"/>
    <mergeCell ref="I56:I58"/>
    <mergeCell ref="I59:I61"/>
    <mergeCell ref="I62:I63"/>
    <mergeCell ref="I64:I65"/>
    <mergeCell ref="I66:I68"/>
    <mergeCell ref="I69:I70"/>
    <mergeCell ref="I72:I73"/>
    <mergeCell ref="I74:I75"/>
    <mergeCell ref="I79:I8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60"/>
  <sheetViews>
    <sheetView tabSelected="1" zoomScale="90" zoomScaleNormal="90" workbookViewId="0">
      <pane xSplit="4" topLeftCell="E1" activePane="topRight" state="frozen"/>
      <selection/>
      <selection pane="topRight" activeCell="F36" sqref="F36:F37"/>
    </sheetView>
  </sheetViews>
  <sheetFormatPr defaultColWidth="9" defaultRowHeight="13.5"/>
  <cols>
    <col min="1" max="1" width="6.75" customWidth="1"/>
    <col min="2" max="2" width="6.5" style="17" customWidth="1"/>
    <col min="3" max="3" width="14.25" style="17" customWidth="1"/>
    <col min="4" max="4" width="6.875" style="17" customWidth="1"/>
    <col min="5" max="5" width="35.4583333333333" style="18" customWidth="1"/>
    <col min="6" max="6" width="52.0333333333333" style="19" customWidth="1"/>
    <col min="7" max="7" width="29.375" style="18" customWidth="1"/>
    <col min="8" max="8" width="15.25" style="17"/>
    <col min="9" max="9" width="15.25"/>
    <col min="10" max="10" width="16" customWidth="1"/>
    <col min="12" max="12" width="15.25"/>
    <col min="13" max="13" width="17.25" customWidth="1"/>
  </cols>
  <sheetData>
    <row r="1" spans="1:1">
      <c r="A1" t="s">
        <v>146</v>
      </c>
    </row>
    <row r="2" ht="25.5" spans="1:8">
      <c r="A2" s="20" t="s">
        <v>147</v>
      </c>
      <c r="B2" s="20"/>
      <c r="C2" s="20"/>
      <c r="D2" s="20"/>
      <c r="E2" s="21"/>
      <c r="F2" s="20"/>
      <c r="G2" s="21"/>
      <c r="H2" s="20"/>
    </row>
    <row r="3" ht="42" customHeight="1"/>
    <row r="4" s="14" customFormat="1" ht="38.25" spans="1:8">
      <c r="A4" s="22" t="s">
        <v>0</v>
      </c>
      <c r="B4" s="23" t="s">
        <v>1</v>
      </c>
      <c r="C4" s="24" t="s">
        <v>2</v>
      </c>
      <c r="D4" s="23" t="s">
        <v>4</v>
      </c>
      <c r="E4" s="23" t="s">
        <v>5</v>
      </c>
      <c r="F4" s="23" t="s">
        <v>6</v>
      </c>
      <c r="G4" s="23" t="s">
        <v>148</v>
      </c>
      <c r="H4" s="24" t="s">
        <v>7</v>
      </c>
    </row>
    <row r="5" s="15" customFormat="1" ht="21" customHeight="1" spans="1:8">
      <c r="A5" s="25" t="s">
        <v>149</v>
      </c>
      <c r="B5" s="26" t="s">
        <v>150</v>
      </c>
      <c r="C5" s="27" t="s">
        <v>151</v>
      </c>
      <c r="D5" s="27">
        <v>3</v>
      </c>
      <c r="E5" s="28" t="s">
        <v>13</v>
      </c>
      <c r="F5" s="29" t="s">
        <v>152</v>
      </c>
      <c r="G5" s="100" t="s">
        <v>153</v>
      </c>
      <c r="H5" s="27">
        <v>3</v>
      </c>
    </row>
    <row r="6" s="15" customFormat="1" ht="21" customHeight="1" spans="1:8">
      <c r="A6" s="25"/>
      <c r="B6" s="26"/>
      <c r="C6" s="27"/>
      <c r="D6" s="27"/>
      <c r="E6" s="28"/>
      <c r="F6" s="29" t="s">
        <v>154</v>
      </c>
      <c r="G6" s="100"/>
      <c r="H6" s="27"/>
    </row>
    <row r="7" s="15" customFormat="1" ht="21" customHeight="1" spans="1:8">
      <c r="A7" s="25"/>
      <c r="B7" s="26"/>
      <c r="C7" s="27"/>
      <c r="D7" s="27"/>
      <c r="E7" s="28"/>
      <c r="F7" s="31" t="s">
        <v>155</v>
      </c>
      <c r="G7" s="101"/>
      <c r="H7" s="26"/>
    </row>
    <row r="8" s="15" customFormat="1" ht="21" customHeight="1" spans="1:8">
      <c r="A8" s="25"/>
      <c r="B8" s="26"/>
      <c r="C8" s="26" t="s">
        <v>156</v>
      </c>
      <c r="D8" s="26">
        <v>3</v>
      </c>
      <c r="E8" s="33" t="s">
        <v>157</v>
      </c>
      <c r="F8" s="29" t="s">
        <v>158</v>
      </c>
      <c r="G8" s="102" t="s">
        <v>159</v>
      </c>
      <c r="H8" s="35">
        <v>3</v>
      </c>
    </row>
    <row r="9" s="15" customFormat="1" ht="21" customHeight="1" spans="1:8">
      <c r="A9" s="25"/>
      <c r="B9" s="36"/>
      <c r="C9" s="36"/>
      <c r="D9" s="36"/>
      <c r="E9" s="37"/>
      <c r="F9" s="29" t="s">
        <v>160</v>
      </c>
      <c r="G9" s="100"/>
      <c r="H9" s="38"/>
    </row>
    <row r="10" s="15" customFormat="1" ht="21" customHeight="1" spans="1:8">
      <c r="A10" s="25"/>
      <c r="B10" s="27" t="s">
        <v>161</v>
      </c>
      <c r="C10" s="27" t="s">
        <v>162</v>
      </c>
      <c r="D10" s="27">
        <v>3</v>
      </c>
      <c r="E10" s="39" t="s">
        <v>163</v>
      </c>
      <c r="F10" s="40" t="s">
        <v>164</v>
      </c>
      <c r="G10" s="102" t="s">
        <v>159</v>
      </c>
      <c r="H10" s="27">
        <v>1.75</v>
      </c>
    </row>
    <row r="11" s="15" customFormat="1" ht="24" customHeight="1" spans="1:8">
      <c r="A11" s="25"/>
      <c r="B11" s="27"/>
      <c r="C11" s="27"/>
      <c r="D11" s="27"/>
      <c r="E11" s="39"/>
      <c r="F11" s="31" t="s">
        <v>165</v>
      </c>
      <c r="G11" s="100"/>
      <c r="H11" s="27"/>
    </row>
    <row r="12" s="15" customFormat="1" ht="12.95" customHeight="1" spans="1:8">
      <c r="A12" s="25"/>
      <c r="B12" s="27"/>
      <c r="C12" s="27" t="s">
        <v>166</v>
      </c>
      <c r="D12" s="27">
        <v>3</v>
      </c>
      <c r="E12" s="41" t="s">
        <v>36</v>
      </c>
      <c r="F12" s="42" t="s">
        <v>167</v>
      </c>
      <c r="G12" s="102" t="s">
        <v>153</v>
      </c>
      <c r="H12" s="103">
        <v>2.5</v>
      </c>
    </row>
    <row r="13" s="15" customFormat="1" ht="27" customHeight="1" spans="1:8">
      <c r="A13" s="25"/>
      <c r="B13" s="27"/>
      <c r="C13" s="27"/>
      <c r="D13" s="27"/>
      <c r="E13" s="41"/>
      <c r="F13" s="42" t="s">
        <v>168</v>
      </c>
      <c r="G13" s="100"/>
      <c r="H13" s="103"/>
    </row>
    <row r="14" s="15" customFormat="1" ht="12.95" customHeight="1" spans="1:8">
      <c r="A14" s="25"/>
      <c r="B14" s="26"/>
      <c r="C14" s="26"/>
      <c r="D14" s="26"/>
      <c r="E14" s="43"/>
      <c r="F14" s="42" t="s">
        <v>169</v>
      </c>
      <c r="G14" s="101"/>
      <c r="H14" s="103"/>
    </row>
    <row r="15" s="15" customFormat="1" ht="24" customHeight="1" spans="1:8">
      <c r="A15" s="25"/>
      <c r="B15" s="44" t="s">
        <v>170</v>
      </c>
      <c r="C15" s="45" t="s">
        <v>171</v>
      </c>
      <c r="D15" s="45">
        <v>3</v>
      </c>
      <c r="E15" s="46" t="s">
        <v>172</v>
      </c>
      <c r="F15" s="47" t="s">
        <v>173</v>
      </c>
      <c r="G15" s="102" t="s">
        <v>159</v>
      </c>
      <c r="H15" s="27">
        <v>3</v>
      </c>
    </row>
    <row r="16" s="15" customFormat="1" ht="24" customHeight="1" spans="1:8">
      <c r="A16" s="48"/>
      <c r="B16" s="36"/>
      <c r="C16" s="36"/>
      <c r="D16" s="36"/>
      <c r="E16" s="37"/>
      <c r="F16" s="31" t="s">
        <v>174</v>
      </c>
      <c r="G16" s="101"/>
      <c r="H16" s="27"/>
    </row>
    <row r="17" s="15" customFormat="1" ht="39.95" customHeight="1" spans="1:8">
      <c r="A17" s="49" t="s">
        <v>175</v>
      </c>
      <c r="B17" s="27" t="s">
        <v>176</v>
      </c>
      <c r="C17" s="27" t="s">
        <v>177</v>
      </c>
      <c r="D17" s="27">
        <v>5</v>
      </c>
      <c r="E17" s="41" t="s">
        <v>52</v>
      </c>
      <c r="F17" s="41" t="s">
        <v>178</v>
      </c>
      <c r="G17" s="43" t="s">
        <v>179</v>
      </c>
      <c r="H17" s="27">
        <v>5</v>
      </c>
    </row>
    <row r="18" s="15" customFormat="1" ht="42.95" customHeight="1" spans="1:10">
      <c r="A18" s="49"/>
      <c r="B18" s="27"/>
      <c r="C18" s="27" t="s">
        <v>180</v>
      </c>
      <c r="D18" s="27">
        <v>5</v>
      </c>
      <c r="E18" s="41" t="s">
        <v>55</v>
      </c>
      <c r="F18" s="42" t="s">
        <v>181</v>
      </c>
      <c r="G18" s="50" t="s">
        <v>182</v>
      </c>
      <c r="H18" s="27">
        <v>5</v>
      </c>
      <c r="I18" s="96"/>
      <c r="J18" s="97"/>
    </row>
    <row r="19" s="15" customFormat="1" ht="28" customHeight="1" spans="1:8">
      <c r="A19" s="49"/>
      <c r="B19" s="27"/>
      <c r="C19" s="27" t="s">
        <v>183</v>
      </c>
      <c r="D19" s="27">
        <v>5</v>
      </c>
      <c r="E19" s="39" t="s">
        <v>58</v>
      </c>
      <c r="F19" s="51" t="s">
        <v>184</v>
      </c>
      <c r="G19" s="29" t="s">
        <v>185</v>
      </c>
      <c r="H19" s="27">
        <v>5</v>
      </c>
    </row>
    <row r="20" s="15" customFormat="1" ht="20.1" customHeight="1" spans="1:8">
      <c r="A20" s="49"/>
      <c r="B20" s="27"/>
      <c r="C20" s="27"/>
      <c r="D20" s="27"/>
      <c r="E20" s="39"/>
      <c r="F20" s="52" t="s">
        <v>186</v>
      </c>
      <c r="G20" s="29"/>
      <c r="H20" s="27"/>
    </row>
    <row r="21" s="15" customFormat="1" ht="20.1" customHeight="1" spans="1:8">
      <c r="A21" s="49"/>
      <c r="B21" s="27"/>
      <c r="C21" s="27"/>
      <c r="D21" s="27"/>
      <c r="E21" s="39"/>
      <c r="F21" s="52" t="s">
        <v>187</v>
      </c>
      <c r="G21" s="29"/>
      <c r="H21" s="27"/>
    </row>
    <row r="22" s="15" customFormat="1" ht="20.1" customHeight="1" spans="1:8">
      <c r="A22" s="49"/>
      <c r="B22" s="27"/>
      <c r="C22" s="27"/>
      <c r="D22" s="27"/>
      <c r="E22" s="39"/>
      <c r="F22" s="52" t="s">
        <v>188</v>
      </c>
      <c r="G22" s="29"/>
      <c r="H22" s="27"/>
    </row>
    <row r="23" s="15" customFormat="1" ht="20.1" customHeight="1" spans="1:8">
      <c r="A23" s="49"/>
      <c r="B23" s="26"/>
      <c r="C23" s="26"/>
      <c r="D23" s="27"/>
      <c r="E23" s="42"/>
      <c r="F23" s="52" t="s">
        <v>189</v>
      </c>
      <c r="G23" s="31"/>
      <c r="H23" s="26"/>
    </row>
    <row r="24" s="15" customFormat="1" ht="20.1" customHeight="1" spans="1:8">
      <c r="A24" s="53"/>
      <c r="B24" s="54" t="s">
        <v>190</v>
      </c>
      <c r="C24" s="54" t="s">
        <v>191</v>
      </c>
      <c r="D24" s="55">
        <v>5</v>
      </c>
      <c r="E24" s="56" t="s">
        <v>192</v>
      </c>
      <c r="F24" s="47" t="s">
        <v>193</v>
      </c>
      <c r="G24" s="104" t="s">
        <v>194</v>
      </c>
      <c r="H24" s="54">
        <v>4</v>
      </c>
    </row>
    <row r="25" s="15" customFormat="1" ht="21" customHeight="1" spans="1:8">
      <c r="A25" s="53"/>
      <c r="B25" s="25"/>
      <c r="C25" s="48"/>
      <c r="D25" s="55"/>
      <c r="E25" s="58"/>
      <c r="F25" s="59" t="s">
        <v>195</v>
      </c>
      <c r="G25" s="37"/>
      <c r="H25" s="25"/>
    </row>
    <row r="26" s="15" customFormat="1" ht="20.1" customHeight="1" spans="1:8">
      <c r="A26" s="53"/>
      <c r="B26" s="25"/>
      <c r="C26" s="54" t="s">
        <v>196</v>
      </c>
      <c r="D26" s="44">
        <v>5</v>
      </c>
      <c r="E26" s="61" t="s">
        <v>197</v>
      </c>
      <c r="F26" s="29" t="s">
        <v>198</v>
      </c>
      <c r="G26" s="51" t="s">
        <v>199</v>
      </c>
      <c r="H26" s="62">
        <v>4.5</v>
      </c>
    </row>
    <row r="27" s="15" customFormat="1" ht="33" customHeight="1" spans="1:8">
      <c r="A27" s="53"/>
      <c r="B27" s="25"/>
      <c r="C27" s="25"/>
      <c r="D27" s="26"/>
      <c r="E27" s="42"/>
      <c r="F27" s="29" t="s">
        <v>200</v>
      </c>
      <c r="G27" s="52"/>
      <c r="H27" s="64"/>
    </row>
    <row r="28" s="15" customFormat="1" ht="26.1" customHeight="1" spans="1:8">
      <c r="A28" s="53"/>
      <c r="B28" s="25"/>
      <c r="C28" s="25"/>
      <c r="D28" s="26"/>
      <c r="E28" s="42"/>
      <c r="F28" s="29" t="s">
        <v>201</v>
      </c>
      <c r="G28" s="52"/>
      <c r="H28" s="64"/>
    </row>
    <row r="29" s="15" customFormat="1" ht="20.1" customHeight="1" spans="1:8">
      <c r="A29" s="53"/>
      <c r="B29" s="25"/>
      <c r="C29" s="25"/>
      <c r="D29" s="26"/>
      <c r="E29" s="42"/>
      <c r="F29" s="29" t="s">
        <v>202</v>
      </c>
      <c r="G29" s="52"/>
      <c r="H29" s="64"/>
    </row>
    <row r="30" s="15" customFormat="1" ht="20.1" customHeight="1" spans="1:8">
      <c r="A30" s="53"/>
      <c r="B30" s="48"/>
      <c r="C30" s="48"/>
      <c r="D30" s="36"/>
      <c r="E30" s="65"/>
      <c r="F30" s="29" t="s">
        <v>203</v>
      </c>
      <c r="G30" s="58"/>
      <c r="H30" s="67"/>
    </row>
    <row r="31" s="15" customFormat="1" ht="30.95" customHeight="1" spans="1:8">
      <c r="A31" s="53" t="s">
        <v>204</v>
      </c>
      <c r="B31" s="54" t="s">
        <v>205</v>
      </c>
      <c r="C31" s="27" t="s">
        <v>206</v>
      </c>
      <c r="D31" s="27">
        <v>7</v>
      </c>
      <c r="E31" s="39" t="s">
        <v>116</v>
      </c>
      <c r="F31" s="50" t="s">
        <v>207</v>
      </c>
      <c r="G31" s="37" t="s">
        <v>208</v>
      </c>
      <c r="H31" s="27">
        <v>7</v>
      </c>
    </row>
    <row r="32" s="15" customFormat="1" ht="24" customHeight="1" spans="1:8">
      <c r="A32" s="53"/>
      <c r="B32" s="25"/>
      <c r="C32" s="27" t="s">
        <v>209</v>
      </c>
      <c r="D32" s="27">
        <v>7</v>
      </c>
      <c r="E32" s="41" t="s">
        <v>120</v>
      </c>
      <c r="F32" s="41" t="s">
        <v>210</v>
      </c>
      <c r="G32" s="43" t="s">
        <v>211</v>
      </c>
      <c r="H32" s="27">
        <v>7</v>
      </c>
    </row>
    <row r="33" s="15" customFormat="1" ht="24" customHeight="1" spans="1:8">
      <c r="A33" s="53"/>
      <c r="B33" s="25"/>
      <c r="C33" s="27"/>
      <c r="D33" s="27"/>
      <c r="E33" s="41"/>
      <c r="F33" s="41" t="s">
        <v>212</v>
      </c>
      <c r="G33" s="43"/>
      <c r="H33" s="27"/>
    </row>
    <row r="34" s="15" customFormat="1" ht="24" customHeight="1" spans="1:8">
      <c r="A34" s="53"/>
      <c r="B34" s="25"/>
      <c r="C34" s="27"/>
      <c r="D34" s="27"/>
      <c r="E34" s="41"/>
      <c r="F34" s="41" t="s">
        <v>213</v>
      </c>
      <c r="G34" s="43"/>
      <c r="H34" s="27"/>
    </row>
    <row r="35" s="15" customFormat="1" ht="24" customHeight="1" spans="1:8">
      <c r="A35" s="53"/>
      <c r="B35" s="25"/>
      <c r="C35" s="27"/>
      <c r="D35" s="27"/>
      <c r="E35" s="41"/>
      <c r="F35" s="41" t="s">
        <v>214</v>
      </c>
      <c r="G35" s="41"/>
      <c r="H35" s="27"/>
    </row>
    <row r="36" s="15" customFormat="1" ht="24" customHeight="1" spans="1:8">
      <c r="A36" s="53"/>
      <c r="B36" s="25"/>
      <c r="C36" s="27" t="s">
        <v>215</v>
      </c>
      <c r="D36" s="27">
        <v>7</v>
      </c>
      <c r="E36" s="41" t="s">
        <v>124</v>
      </c>
      <c r="F36" s="41" t="s">
        <v>216</v>
      </c>
      <c r="G36" s="43" t="s">
        <v>217</v>
      </c>
      <c r="H36" s="27">
        <v>7</v>
      </c>
    </row>
    <row r="37" s="15" customFormat="1" ht="24" customHeight="1" spans="1:8">
      <c r="A37" s="53"/>
      <c r="B37" s="25"/>
      <c r="C37" s="27"/>
      <c r="D37" s="27"/>
      <c r="E37" s="41"/>
      <c r="F37" s="41"/>
      <c r="G37" s="43"/>
      <c r="H37" s="27"/>
    </row>
    <row r="38" s="15" customFormat="1" ht="15.95" customHeight="1" spans="1:10">
      <c r="A38" s="53"/>
      <c r="B38" s="25"/>
      <c r="C38" s="27" t="s">
        <v>218</v>
      </c>
      <c r="D38" s="27">
        <v>7</v>
      </c>
      <c r="E38" s="41" t="s">
        <v>128</v>
      </c>
      <c r="F38" s="105" t="s">
        <v>219</v>
      </c>
      <c r="G38" s="106" t="s">
        <v>220</v>
      </c>
      <c r="H38" s="107">
        <v>6.75</v>
      </c>
      <c r="I38" s="96"/>
      <c r="J38" s="98"/>
    </row>
    <row r="39" s="15" customFormat="1" ht="24" customHeight="1" spans="1:9">
      <c r="A39" s="53"/>
      <c r="B39" s="48"/>
      <c r="C39" s="27"/>
      <c r="D39" s="27"/>
      <c r="E39" s="41"/>
      <c r="F39" s="105"/>
      <c r="G39" s="108"/>
      <c r="H39" s="107"/>
      <c r="I39" s="96"/>
    </row>
    <row r="40" s="16" customFormat="1" ht="24" customHeight="1" spans="1:8">
      <c r="A40" s="68" t="s">
        <v>221</v>
      </c>
      <c r="B40" s="69" t="s">
        <v>222</v>
      </c>
      <c r="C40" s="69" t="s">
        <v>223</v>
      </c>
      <c r="D40" s="69">
        <v>6</v>
      </c>
      <c r="E40" s="70" t="s">
        <v>224</v>
      </c>
      <c r="F40" s="109" t="s">
        <v>225</v>
      </c>
      <c r="G40" s="110" t="s">
        <v>226</v>
      </c>
      <c r="H40" s="103">
        <v>6</v>
      </c>
    </row>
    <row r="41" s="16" customFormat="1" ht="24" customHeight="1" spans="1:8">
      <c r="A41" s="68"/>
      <c r="B41" s="69"/>
      <c r="C41" s="69"/>
      <c r="D41" s="69"/>
      <c r="E41" s="70"/>
      <c r="F41" s="109"/>
      <c r="G41" s="109"/>
      <c r="H41" s="103"/>
    </row>
    <row r="42" s="16" customFormat="1" ht="57.95" customHeight="1" spans="1:8">
      <c r="A42" s="68"/>
      <c r="B42" s="69"/>
      <c r="C42" s="69" t="s">
        <v>227</v>
      </c>
      <c r="D42" s="69">
        <v>6</v>
      </c>
      <c r="E42" s="70" t="s">
        <v>228</v>
      </c>
      <c r="F42" s="110" t="s">
        <v>229</v>
      </c>
      <c r="G42" s="110" t="s">
        <v>230</v>
      </c>
      <c r="H42" s="103">
        <v>6</v>
      </c>
    </row>
    <row r="43" s="16" customFormat="1" ht="84" customHeight="1" spans="1:8">
      <c r="A43" s="68"/>
      <c r="B43" s="69" t="s">
        <v>231</v>
      </c>
      <c r="C43" s="69" t="s">
        <v>232</v>
      </c>
      <c r="D43" s="69">
        <v>6</v>
      </c>
      <c r="E43" s="73" t="s">
        <v>233</v>
      </c>
      <c r="F43" s="111" t="s">
        <v>234</v>
      </c>
      <c r="G43" s="112" t="s">
        <v>235</v>
      </c>
      <c r="H43" s="103">
        <v>5</v>
      </c>
    </row>
    <row r="44" s="16" customFormat="1" ht="36.95" customHeight="1" spans="1:8">
      <c r="A44" s="68"/>
      <c r="B44" s="69" t="s">
        <v>236</v>
      </c>
      <c r="C44" s="69" t="s">
        <v>237</v>
      </c>
      <c r="D44" s="69">
        <v>6</v>
      </c>
      <c r="E44" s="73" t="s">
        <v>238</v>
      </c>
      <c r="F44" s="111" t="s">
        <v>239</v>
      </c>
      <c r="G44" s="112" t="s">
        <v>240</v>
      </c>
      <c r="H44" s="103">
        <v>6</v>
      </c>
    </row>
    <row r="45" s="15" customFormat="1" ht="33.95" customHeight="1" spans="1:8">
      <c r="A45" s="49"/>
      <c r="B45" s="27" t="s">
        <v>241</v>
      </c>
      <c r="C45" s="27" t="s">
        <v>242</v>
      </c>
      <c r="D45" s="27">
        <v>8</v>
      </c>
      <c r="E45" s="41" t="s">
        <v>141</v>
      </c>
      <c r="F45" s="43" t="s">
        <v>243</v>
      </c>
      <c r="G45" s="43" t="s">
        <v>244</v>
      </c>
      <c r="H45" s="27">
        <v>7</v>
      </c>
    </row>
    <row r="46" s="15" customFormat="1" ht="48.95" customHeight="1" spans="1:8">
      <c r="A46" s="49"/>
      <c r="B46" s="27"/>
      <c r="C46" s="27" t="s">
        <v>143</v>
      </c>
      <c r="D46" s="27"/>
      <c r="E46" s="41"/>
      <c r="F46" s="41" t="s">
        <v>245</v>
      </c>
      <c r="G46" s="41"/>
      <c r="H46" s="27"/>
    </row>
    <row r="47" s="15" customFormat="1" ht="24" customHeight="1" spans="1:8">
      <c r="A47" s="76" t="s">
        <v>145</v>
      </c>
      <c r="B47" s="77"/>
      <c r="C47" s="77"/>
      <c r="D47" s="78">
        <f>SUM(D5:D46)</f>
        <v>100</v>
      </c>
      <c r="E47" s="41"/>
      <c r="F47" s="41"/>
      <c r="G47" s="41"/>
      <c r="H47" s="78">
        <f>SUM(H5:H46)</f>
        <v>94.5</v>
      </c>
    </row>
    <row r="48" s="99" customFormat="1" spans="2:8">
      <c r="B48" s="113"/>
      <c r="C48" s="113"/>
      <c r="D48" s="113"/>
      <c r="E48" s="114"/>
      <c r="F48" s="115"/>
      <c r="G48" s="114"/>
      <c r="H48" s="113"/>
    </row>
    <row r="49" s="99" customFormat="1" spans="2:8">
      <c r="B49" s="113"/>
      <c r="C49" s="113"/>
      <c r="D49" s="113"/>
      <c r="E49" s="116"/>
      <c r="F49" s="115"/>
      <c r="G49" s="114"/>
      <c r="H49" s="113"/>
    </row>
    <row r="50" s="99" customFormat="1" spans="2:8">
      <c r="B50" s="113"/>
      <c r="C50" s="113"/>
      <c r="D50" s="113"/>
      <c r="E50" s="116"/>
      <c r="F50" s="115"/>
      <c r="G50" s="114"/>
      <c r="H50" s="113"/>
    </row>
    <row r="51" s="99" customFormat="1" ht="19.5" spans="2:8">
      <c r="B51" s="113"/>
      <c r="C51" s="113"/>
      <c r="D51" s="113"/>
      <c r="E51" s="117"/>
      <c r="F51" s="115"/>
      <c r="G51" s="118"/>
      <c r="H51" s="113"/>
    </row>
    <row r="52" s="99" customFormat="1" spans="2:8">
      <c r="B52" s="113"/>
      <c r="C52" s="113"/>
      <c r="D52" s="113"/>
      <c r="E52" s="116"/>
      <c r="F52" s="115"/>
      <c r="G52" s="116"/>
      <c r="H52" s="113"/>
    </row>
    <row r="53" s="99" customFormat="1" spans="2:11">
      <c r="B53" s="113"/>
      <c r="C53" s="119"/>
      <c r="D53" s="113"/>
      <c r="E53" s="116"/>
      <c r="F53" s="120"/>
      <c r="G53" s="114"/>
      <c r="H53" s="113"/>
      <c r="I53" s="113"/>
      <c r="J53" s="113"/>
      <c r="K53" s="113"/>
    </row>
    <row r="54" s="99" customFormat="1" spans="2:12">
      <c r="B54" s="113"/>
      <c r="C54" s="113"/>
      <c r="D54" s="113"/>
      <c r="E54" s="121"/>
      <c r="F54" s="115"/>
      <c r="G54" s="116"/>
      <c r="H54" s="122"/>
      <c r="L54" s="127"/>
    </row>
    <row r="55" s="99" customFormat="1" ht="14.25" spans="2:12">
      <c r="B55" s="113"/>
      <c r="C55" s="113"/>
      <c r="D55" s="113"/>
      <c r="E55" s="121"/>
      <c r="F55" s="115"/>
      <c r="G55" s="123"/>
      <c r="H55" s="124"/>
      <c r="I55" s="127"/>
      <c r="L55" s="127"/>
    </row>
    <row r="56" s="99" customFormat="1" ht="14.25" spans="2:8">
      <c r="B56" s="113"/>
      <c r="C56" s="113"/>
      <c r="D56" s="113"/>
      <c r="E56" s="121"/>
      <c r="F56" s="115"/>
      <c r="G56" s="123"/>
      <c r="H56" s="125"/>
    </row>
    <row r="57" s="99" customFormat="1" spans="2:9">
      <c r="B57" s="113"/>
      <c r="C57" s="113"/>
      <c r="D57" s="113"/>
      <c r="E57" s="120"/>
      <c r="F57" s="115"/>
      <c r="G57" s="116"/>
      <c r="H57" s="113"/>
      <c r="I57" s="127"/>
    </row>
    <row r="58" s="99" customFormat="1" spans="2:8">
      <c r="B58" s="113"/>
      <c r="C58" s="113"/>
      <c r="D58" s="113"/>
      <c r="E58" s="120"/>
      <c r="F58" s="115"/>
      <c r="G58" s="116"/>
      <c r="H58" s="113"/>
    </row>
    <row r="59" s="99" customFormat="1" spans="2:8">
      <c r="B59" s="113"/>
      <c r="C59" s="113"/>
      <c r="D59" s="113"/>
      <c r="E59" s="114"/>
      <c r="F59" s="115"/>
      <c r="G59" s="116"/>
      <c r="H59" s="126"/>
    </row>
    <row r="60" s="99" customFormat="1" spans="2:8">
      <c r="B60" s="113"/>
      <c r="C60" s="113"/>
      <c r="D60" s="113"/>
      <c r="E60" s="114"/>
      <c r="F60" s="115"/>
      <c r="G60" s="114"/>
      <c r="H60" s="113"/>
    </row>
  </sheetData>
  <mergeCells count="83">
    <mergeCell ref="A2:H2"/>
    <mergeCell ref="A47:C47"/>
    <mergeCell ref="I53:K53"/>
    <mergeCell ref="A5:A16"/>
    <mergeCell ref="A17:A30"/>
    <mergeCell ref="A31:A39"/>
    <mergeCell ref="A40:A46"/>
    <mergeCell ref="B5:B9"/>
    <mergeCell ref="B10:B14"/>
    <mergeCell ref="B15:B16"/>
    <mergeCell ref="B17:B23"/>
    <mergeCell ref="B24:B30"/>
    <mergeCell ref="B31:B39"/>
    <mergeCell ref="B40:B42"/>
    <mergeCell ref="B45:B46"/>
    <mergeCell ref="C5:C7"/>
    <mergeCell ref="C8:C9"/>
    <mergeCell ref="C10:C11"/>
    <mergeCell ref="C12:C14"/>
    <mergeCell ref="C15:C16"/>
    <mergeCell ref="C19:C23"/>
    <mergeCell ref="C24:C25"/>
    <mergeCell ref="C26:C30"/>
    <mergeCell ref="C32:C35"/>
    <mergeCell ref="C36:C37"/>
    <mergeCell ref="C38:C39"/>
    <mergeCell ref="C40:C41"/>
    <mergeCell ref="D5:D7"/>
    <mergeCell ref="D8:D9"/>
    <mergeCell ref="D10:D11"/>
    <mergeCell ref="D12:D14"/>
    <mergeCell ref="D15:D16"/>
    <mergeCell ref="D19:D23"/>
    <mergeCell ref="D24:D25"/>
    <mergeCell ref="D26:D30"/>
    <mergeCell ref="D32:D35"/>
    <mergeCell ref="D36:D37"/>
    <mergeCell ref="D38:D39"/>
    <mergeCell ref="D40:D41"/>
    <mergeCell ref="D45:D46"/>
    <mergeCell ref="E5:E7"/>
    <mergeCell ref="E8:E9"/>
    <mergeCell ref="E10:E11"/>
    <mergeCell ref="E12:E14"/>
    <mergeCell ref="E15:E16"/>
    <mergeCell ref="E19:E23"/>
    <mergeCell ref="E24:E25"/>
    <mergeCell ref="E26:E30"/>
    <mergeCell ref="E32:E35"/>
    <mergeCell ref="E36:E37"/>
    <mergeCell ref="E38:E39"/>
    <mergeCell ref="E40:E41"/>
    <mergeCell ref="E45:E46"/>
    <mergeCell ref="E54:E56"/>
    <mergeCell ref="F36:F37"/>
    <mergeCell ref="F38:F39"/>
    <mergeCell ref="F40:F41"/>
    <mergeCell ref="G5:G7"/>
    <mergeCell ref="G8:G9"/>
    <mergeCell ref="G10:G11"/>
    <mergeCell ref="G12:G14"/>
    <mergeCell ref="G15:G16"/>
    <mergeCell ref="G19:G23"/>
    <mergeCell ref="G24:G25"/>
    <mergeCell ref="G26:G30"/>
    <mergeCell ref="G32:G35"/>
    <mergeCell ref="G36:G37"/>
    <mergeCell ref="G38:G39"/>
    <mergeCell ref="G40:G41"/>
    <mergeCell ref="G45:G46"/>
    <mergeCell ref="H5:H7"/>
    <mergeCell ref="H8:H9"/>
    <mergeCell ref="H10:H11"/>
    <mergeCell ref="H12:H14"/>
    <mergeCell ref="H15:H16"/>
    <mergeCell ref="H19:H23"/>
    <mergeCell ref="H24:H25"/>
    <mergeCell ref="H26:H30"/>
    <mergeCell ref="H32:H35"/>
    <mergeCell ref="H36:H37"/>
    <mergeCell ref="H38:H39"/>
    <mergeCell ref="H40:H41"/>
    <mergeCell ref="H45:H46"/>
  </mergeCells>
  <printOptions horizontalCentered="1" verticalCentered="1"/>
  <pageMargins left="0.66875" right="0.314583333333333" top="0.865972222222222" bottom="0.865972222222222" header="0.472222222222222" footer="0.5"/>
  <pageSetup paperSize="9" scale="5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2"/>
  <sheetViews>
    <sheetView topLeftCell="E44" workbookViewId="0">
      <selection activeCell="G62" sqref="G62"/>
    </sheetView>
  </sheetViews>
  <sheetFormatPr defaultColWidth="9" defaultRowHeight="13.5"/>
  <cols>
    <col min="1" max="1" width="6.75" customWidth="1"/>
    <col min="2" max="2" width="6.5" style="17" customWidth="1"/>
    <col min="3" max="3" width="14.25" style="17" customWidth="1"/>
    <col min="4" max="4" width="9" style="17" customWidth="1"/>
    <col min="5" max="5" width="46.6333333333333" style="18" customWidth="1"/>
    <col min="6" max="6" width="65.5" style="19" customWidth="1"/>
    <col min="7" max="7" width="25.75" style="19" customWidth="1"/>
    <col min="8" max="8" width="15.25" style="17"/>
    <col min="9" max="9" width="15.25"/>
    <col min="10" max="10" width="16" customWidth="1"/>
    <col min="12" max="12" width="15.25"/>
    <col min="13" max="13" width="17.25" customWidth="1"/>
  </cols>
  <sheetData>
    <row r="1" spans="1:1">
      <c r="A1" t="s">
        <v>146</v>
      </c>
    </row>
    <row r="2" ht="25.5" spans="1:8">
      <c r="A2" s="20" t="s">
        <v>147</v>
      </c>
      <c r="B2" s="20"/>
      <c r="C2" s="20"/>
      <c r="D2" s="20"/>
      <c r="E2" s="21"/>
      <c r="F2" s="20"/>
      <c r="G2" s="20"/>
      <c r="H2" s="20"/>
    </row>
    <row r="3" ht="14.25"/>
    <row r="4" s="14" customFormat="1" ht="38.25" spans="1:8">
      <c r="A4" s="22" t="s">
        <v>0</v>
      </c>
      <c r="B4" s="23" t="s">
        <v>1</v>
      </c>
      <c r="C4" s="24" t="s">
        <v>2</v>
      </c>
      <c r="D4" s="23" t="s">
        <v>4</v>
      </c>
      <c r="E4" s="23" t="s">
        <v>5</v>
      </c>
      <c r="F4" s="23" t="s">
        <v>6</v>
      </c>
      <c r="G4" s="23" t="s">
        <v>148</v>
      </c>
      <c r="H4" s="24" t="s">
        <v>7</v>
      </c>
    </row>
    <row r="5" s="15" customFormat="1" ht="21" customHeight="1" spans="1:8">
      <c r="A5" s="25" t="s">
        <v>149</v>
      </c>
      <c r="B5" s="26" t="s">
        <v>150</v>
      </c>
      <c r="C5" s="27" t="s">
        <v>151</v>
      </c>
      <c r="D5" s="27">
        <v>3</v>
      </c>
      <c r="E5" s="28" t="s">
        <v>13</v>
      </c>
      <c r="F5" s="29" t="s">
        <v>152</v>
      </c>
      <c r="G5" s="30" t="s">
        <v>153</v>
      </c>
      <c r="H5" s="27">
        <v>3</v>
      </c>
    </row>
    <row r="6" s="15" customFormat="1" ht="21" customHeight="1" spans="1:8">
      <c r="A6" s="25"/>
      <c r="B6" s="26"/>
      <c r="C6" s="27"/>
      <c r="D6" s="27"/>
      <c r="E6" s="28"/>
      <c r="F6" s="29" t="s">
        <v>154</v>
      </c>
      <c r="G6" s="30"/>
      <c r="H6" s="27"/>
    </row>
    <row r="7" s="15" customFormat="1" ht="21" customHeight="1" spans="1:8">
      <c r="A7" s="25"/>
      <c r="B7" s="26"/>
      <c r="C7" s="27"/>
      <c r="D7" s="27"/>
      <c r="E7" s="28"/>
      <c r="F7" s="31" t="s">
        <v>155</v>
      </c>
      <c r="G7" s="32"/>
      <c r="H7" s="26"/>
    </row>
    <row r="8" s="15" customFormat="1" ht="21" customHeight="1" spans="1:8">
      <c r="A8" s="25"/>
      <c r="B8" s="26"/>
      <c r="C8" s="26" t="s">
        <v>156</v>
      </c>
      <c r="D8" s="26">
        <v>3</v>
      </c>
      <c r="E8" s="33" t="s">
        <v>157</v>
      </c>
      <c r="F8" s="29" t="s">
        <v>158</v>
      </c>
      <c r="G8" s="34" t="s">
        <v>159</v>
      </c>
      <c r="H8" s="35">
        <v>3</v>
      </c>
    </row>
    <row r="9" s="15" customFormat="1" ht="21" customHeight="1" spans="1:8">
      <c r="A9" s="25"/>
      <c r="B9" s="36"/>
      <c r="C9" s="36"/>
      <c r="D9" s="36"/>
      <c r="E9" s="37"/>
      <c r="F9" s="29" t="s">
        <v>160</v>
      </c>
      <c r="G9" s="30"/>
      <c r="H9" s="38"/>
    </row>
    <row r="10" s="15" customFormat="1" ht="21" customHeight="1" spans="1:9">
      <c r="A10" s="25"/>
      <c r="B10" s="27" t="s">
        <v>161</v>
      </c>
      <c r="C10" s="27" t="s">
        <v>162</v>
      </c>
      <c r="D10" s="27">
        <v>3</v>
      </c>
      <c r="E10" s="39" t="s">
        <v>163</v>
      </c>
      <c r="F10" s="40" t="s">
        <v>164</v>
      </c>
      <c r="G10" s="34" t="s">
        <v>159</v>
      </c>
      <c r="H10" s="27">
        <v>1.75</v>
      </c>
      <c r="I10" s="15" t="s">
        <v>246</v>
      </c>
    </row>
    <row r="11" s="15" customFormat="1" ht="24" customHeight="1" spans="1:8">
      <c r="A11" s="25"/>
      <c r="B11" s="27"/>
      <c r="C11" s="27"/>
      <c r="D11" s="27"/>
      <c r="E11" s="39"/>
      <c r="F11" s="31" t="s">
        <v>165</v>
      </c>
      <c r="G11" s="30"/>
      <c r="H11" s="27"/>
    </row>
    <row r="12" s="15" customFormat="1" ht="12.95" customHeight="1" spans="1:8">
      <c r="A12" s="25"/>
      <c r="B12" s="27"/>
      <c r="C12" s="27" t="s">
        <v>166</v>
      </c>
      <c r="D12" s="27">
        <v>3</v>
      </c>
      <c r="E12" s="41" t="s">
        <v>36</v>
      </c>
      <c r="F12" s="42" t="s">
        <v>167</v>
      </c>
      <c r="G12" s="34" t="s">
        <v>153</v>
      </c>
      <c r="H12" s="27">
        <v>2</v>
      </c>
    </row>
    <row r="13" s="15" customFormat="1" ht="27" customHeight="1" spans="1:8">
      <c r="A13" s="25"/>
      <c r="B13" s="27"/>
      <c r="C13" s="27"/>
      <c r="D13" s="27"/>
      <c r="E13" s="41"/>
      <c r="F13" s="42" t="s">
        <v>168</v>
      </c>
      <c r="G13" s="30"/>
      <c r="H13" s="27"/>
    </row>
    <row r="14" s="15" customFormat="1" ht="12.95" customHeight="1" spans="1:8">
      <c r="A14" s="25"/>
      <c r="B14" s="26"/>
      <c r="C14" s="26"/>
      <c r="D14" s="26"/>
      <c r="E14" s="43"/>
      <c r="F14" s="42" t="s">
        <v>169</v>
      </c>
      <c r="G14" s="32"/>
      <c r="H14" s="27"/>
    </row>
    <row r="15" s="15" customFormat="1" ht="24" customHeight="1" spans="1:8">
      <c r="A15" s="25"/>
      <c r="B15" s="44" t="s">
        <v>170</v>
      </c>
      <c r="C15" s="45" t="s">
        <v>171</v>
      </c>
      <c r="D15" s="45">
        <v>3</v>
      </c>
      <c r="E15" s="46" t="s">
        <v>172</v>
      </c>
      <c r="F15" s="47" t="s">
        <v>173</v>
      </c>
      <c r="G15" s="34" t="s">
        <v>159</v>
      </c>
      <c r="H15" s="27">
        <v>3</v>
      </c>
    </row>
    <row r="16" s="15" customFormat="1" ht="24" customHeight="1" spans="1:8">
      <c r="A16" s="48"/>
      <c r="B16" s="36"/>
      <c r="C16" s="36"/>
      <c r="D16" s="36"/>
      <c r="E16" s="37"/>
      <c r="F16" s="31" t="s">
        <v>174</v>
      </c>
      <c r="G16" s="32"/>
      <c r="H16" s="27"/>
    </row>
    <row r="17" s="15" customFormat="1" ht="39.95" customHeight="1" spans="1:8">
      <c r="A17" s="49" t="s">
        <v>175</v>
      </c>
      <c r="B17" s="27" t="s">
        <v>176</v>
      </c>
      <c r="C17" s="27" t="s">
        <v>177</v>
      </c>
      <c r="D17" s="27">
        <v>5</v>
      </c>
      <c r="E17" s="41" t="s">
        <v>52</v>
      </c>
      <c r="F17" s="41" t="s">
        <v>178</v>
      </c>
      <c r="G17" s="26" t="s">
        <v>179</v>
      </c>
      <c r="H17" s="27">
        <v>5</v>
      </c>
    </row>
    <row r="18" s="15" customFormat="1" ht="42.95" customHeight="1" spans="1:10">
      <c r="A18" s="49"/>
      <c r="B18" s="27"/>
      <c r="C18" s="27" t="s">
        <v>180</v>
      </c>
      <c r="D18" s="27">
        <v>5</v>
      </c>
      <c r="E18" s="41" t="s">
        <v>55</v>
      </c>
      <c r="F18" s="42" t="s">
        <v>181</v>
      </c>
      <c r="G18" s="50" t="s">
        <v>182</v>
      </c>
      <c r="H18" s="27">
        <v>5</v>
      </c>
      <c r="I18" s="96">
        <v>4665269.51</v>
      </c>
      <c r="J18" s="97">
        <v>3091921.18</v>
      </c>
    </row>
    <row r="19" s="15" customFormat="1" ht="20.1" customHeight="1" spans="1:8">
      <c r="A19" s="49"/>
      <c r="B19" s="27"/>
      <c r="C19" s="27" t="s">
        <v>183</v>
      </c>
      <c r="D19" s="27">
        <v>5</v>
      </c>
      <c r="E19" s="39" t="s">
        <v>58</v>
      </c>
      <c r="F19" s="51" t="s">
        <v>184</v>
      </c>
      <c r="G19" s="25" t="s">
        <v>185</v>
      </c>
      <c r="H19" s="27">
        <v>5</v>
      </c>
    </row>
    <row r="20" s="15" customFormat="1" ht="20.1" customHeight="1" spans="1:8">
      <c r="A20" s="49"/>
      <c r="B20" s="27"/>
      <c r="C20" s="27"/>
      <c r="D20" s="27"/>
      <c r="E20" s="39"/>
      <c r="F20" s="52" t="s">
        <v>186</v>
      </c>
      <c r="G20" s="25"/>
      <c r="H20" s="27"/>
    </row>
    <row r="21" s="15" customFormat="1" ht="20.1" customHeight="1" spans="1:8">
      <c r="A21" s="49"/>
      <c r="B21" s="27"/>
      <c r="C21" s="27"/>
      <c r="D21" s="27"/>
      <c r="E21" s="39"/>
      <c r="F21" s="52" t="s">
        <v>187</v>
      </c>
      <c r="G21" s="25"/>
      <c r="H21" s="27"/>
    </row>
    <row r="22" s="15" customFormat="1" ht="20.1" customHeight="1" spans="1:8">
      <c r="A22" s="49"/>
      <c r="B22" s="27"/>
      <c r="C22" s="27"/>
      <c r="D22" s="27"/>
      <c r="E22" s="39"/>
      <c r="F22" s="52" t="s">
        <v>188</v>
      </c>
      <c r="G22" s="25"/>
      <c r="H22" s="27"/>
    </row>
    <row r="23" s="15" customFormat="1" ht="20.1" customHeight="1" spans="1:8">
      <c r="A23" s="49"/>
      <c r="B23" s="26"/>
      <c r="C23" s="26"/>
      <c r="D23" s="27"/>
      <c r="E23" s="42"/>
      <c r="F23" s="52" t="s">
        <v>189</v>
      </c>
      <c r="G23" s="48"/>
      <c r="H23" s="26"/>
    </row>
    <row r="24" s="15" customFormat="1" ht="20.1" customHeight="1" spans="1:8">
      <c r="A24" s="53"/>
      <c r="B24" s="54" t="s">
        <v>190</v>
      </c>
      <c r="C24" s="54" t="s">
        <v>191</v>
      </c>
      <c r="D24" s="55">
        <v>5</v>
      </c>
      <c r="E24" s="56" t="s">
        <v>192</v>
      </c>
      <c r="F24" s="47" t="s">
        <v>193</v>
      </c>
      <c r="G24" s="57" t="s">
        <v>194</v>
      </c>
      <c r="H24" s="54">
        <v>4</v>
      </c>
    </row>
    <row r="25" s="15" customFormat="1" ht="21" customHeight="1" spans="1:8">
      <c r="A25" s="53"/>
      <c r="B25" s="25"/>
      <c r="C25" s="48"/>
      <c r="D25" s="55"/>
      <c r="E25" s="58"/>
      <c r="F25" s="59" t="s">
        <v>195</v>
      </c>
      <c r="G25" s="60"/>
      <c r="H25" s="25"/>
    </row>
    <row r="26" s="15" customFormat="1" ht="20.1" customHeight="1" spans="1:8">
      <c r="A26" s="53"/>
      <c r="B26" s="25"/>
      <c r="C26" s="54" t="s">
        <v>196</v>
      </c>
      <c r="D26" s="44">
        <v>5</v>
      </c>
      <c r="E26" s="61" t="s">
        <v>197</v>
      </c>
      <c r="F26" s="29" t="s">
        <v>198</v>
      </c>
      <c r="G26" s="56" t="s">
        <v>199</v>
      </c>
      <c r="H26" s="62">
        <v>4.5</v>
      </c>
    </row>
    <row r="27" s="15" customFormat="1" ht="20.1" customHeight="1" spans="1:8">
      <c r="A27" s="53"/>
      <c r="B27" s="25"/>
      <c r="C27" s="25"/>
      <c r="D27" s="26"/>
      <c r="E27" s="42"/>
      <c r="F27" s="29" t="s">
        <v>247</v>
      </c>
      <c r="G27" s="63"/>
      <c r="H27" s="64"/>
    </row>
    <row r="28" s="15" customFormat="1" ht="26.1" customHeight="1" spans="1:8">
      <c r="A28" s="53"/>
      <c r="B28" s="25"/>
      <c r="C28" s="25"/>
      <c r="D28" s="26"/>
      <c r="E28" s="42"/>
      <c r="F28" s="29" t="s">
        <v>201</v>
      </c>
      <c r="G28" s="63"/>
      <c r="H28" s="64"/>
    </row>
    <row r="29" s="15" customFormat="1" ht="20.1" customHeight="1" spans="1:8">
      <c r="A29" s="53"/>
      <c r="B29" s="25"/>
      <c r="C29" s="25"/>
      <c r="D29" s="26"/>
      <c r="E29" s="42"/>
      <c r="F29" s="29" t="s">
        <v>202</v>
      </c>
      <c r="G29" s="63"/>
      <c r="H29" s="64"/>
    </row>
    <row r="30" s="15" customFormat="1" ht="20.1" customHeight="1" spans="1:8">
      <c r="A30" s="53"/>
      <c r="B30" s="48"/>
      <c r="C30" s="48"/>
      <c r="D30" s="36"/>
      <c r="E30" s="65"/>
      <c r="F30" s="29" t="s">
        <v>203</v>
      </c>
      <c r="G30" s="66"/>
      <c r="H30" s="67"/>
    </row>
    <row r="31" s="15" customFormat="1" ht="30.95" customHeight="1" spans="1:8">
      <c r="A31" s="53" t="s">
        <v>204</v>
      </c>
      <c r="B31" s="54" t="s">
        <v>205</v>
      </c>
      <c r="C31" s="27" t="s">
        <v>206</v>
      </c>
      <c r="D31" s="27">
        <v>7</v>
      </c>
      <c r="E31" s="39" t="s">
        <v>116</v>
      </c>
      <c r="F31" s="50" t="s">
        <v>207</v>
      </c>
      <c r="G31" s="37" t="s">
        <v>248</v>
      </c>
      <c r="H31" s="27">
        <v>7</v>
      </c>
    </row>
    <row r="32" s="15" customFormat="1" ht="24" customHeight="1" spans="1:8">
      <c r="A32" s="53"/>
      <c r="B32" s="25"/>
      <c r="C32" s="27" t="s">
        <v>209</v>
      </c>
      <c r="D32" s="27">
        <v>7</v>
      </c>
      <c r="E32" s="41" t="s">
        <v>120</v>
      </c>
      <c r="F32" s="41" t="s">
        <v>210</v>
      </c>
      <c r="G32" s="26" t="s">
        <v>211</v>
      </c>
      <c r="H32" s="27">
        <v>7</v>
      </c>
    </row>
    <row r="33" s="15" customFormat="1" ht="24" customHeight="1" spans="1:8">
      <c r="A33" s="53"/>
      <c r="B33" s="25"/>
      <c r="C33" s="27"/>
      <c r="D33" s="27"/>
      <c r="E33" s="41"/>
      <c r="F33" s="41" t="s">
        <v>212</v>
      </c>
      <c r="G33" s="26"/>
      <c r="H33" s="27"/>
    </row>
    <row r="34" s="15" customFormat="1" ht="24" customHeight="1" spans="1:8">
      <c r="A34" s="53"/>
      <c r="B34" s="25"/>
      <c r="C34" s="27"/>
      <c r="D34" s="27"/>
      <c r="E34" s="41"/>
      <c r="F34" s="41" t="s">
        <v>213</v>
      </c>
      <c r="G34" s="26"/>
      <c r="H34" s="27"/>
    </row>
    <row r="35" s="15" customFormat="1" ht="24" customHeight="1" spans="1:8">
      <c r="A35" s="53"/>
      <c r="B35" s="25"/>
      <c r="C35" s="27"/>
      <c r="D35" s="27"/>
      <c r="E35" s="41"/>
      <c r="F35" s="41" t="s">
        <v>214</v>
      </c>
      <c r="G35" s="27"/>
      <c r="H35" s="27"/>
    </row>
    <row r="36" s="15" customFormat="1" ht="24" customHeight="1" spans="1:8">
      <c r="A36" s="53"/>
      <c r="B36" s="25"/>
      <c r="C36" s="27" t="s">
        <v>215</v>
      </c>
      <c r="D36" s="27">
        <v>7</v>
      </c>
      <c r="E36" s="41" t="s">
        <v>124</v>
      </c>
      <c r="F36" s="41" t="s">
        <v>216</v>
      </c>
      <c r="G36" s="26" t="s">
        <v>217</v>
      </c>
      <c r="H36" s="27">
        <v>7</v>
      </c>
    </row>
    <row r="37" s="15" customFormat="1" ht="24" customHeight="1" spans="1:8">
      <c r="A37" s="53"/>
      <c r="B37" s="25"/>
      <c r="C37" s="27"/>
      <c r="D37" s="27"/>
      <c r="E37" s="41"/>
      <c r="F37" s="41"/>
      <c r="G37" s="26"/>
      <c r="H37" s="27"/>
    </row>
    <row r="38" s="15" customFormat="1" ht="15.95" customHeight="1" spans="1:10">
      <c r="A38" s="53"/>
      <c r="B38" s="25"/>
      <c r="C38" s="27" t="s">
        <v>218</v>
      </c>
      <c r="D38" s="27">
        <v>7</v>
      </c>
      <c r="E38" s="41" t="s">
        <v>128</v>
      </c>
      <c r="F38" s="39" t="s">
        <v>219</v>
      </c>
      <c r="G38" s="54" t="s">
        <v>220</v>
      </c>
      <c r="H38" s="27">
        <v>6.72</v>
      </c>
      <c r="I38" s="96">
        <v>4417030.25</v>
      </c>
      <c r="J38" s="98">
        <f>(I39-I38)/I38</f>
        <v>0.0380887724280357</v>
      </c>
    </row>
    <row r="39" s="15" customFormat="1" ht="24" customHeight="1" spans="1:10">
      <c r="A39" s="53"/>
      <c r="B39" s="48"/>
      <c r="C39" s="27"/>
      <c r="D39" s="27"/>
      <c r="E39" s="41"/>
      <c r="F39" s="39"/>
      <c r="G39" s="48"/>
      <c r="H39" s="27"/>
      <c r="I39" s="96">
        <v>4585269.51</v>
      </c>
      <c r="J39" s="15">
        <f>7*0.96</f>
        <v>6.72</v>
      </c>
    </row>
    <row r="40" s="16" customFormat="1" ht="24" customHeight="1" spans="1:8">
      <c r="A40" s="68" t="s">
        <v>221</v>
      </c>
      <c r="B40" s="69" t="s">
        <v>222</v>
      </c>
      <c r="C40" s="69" t="s">
        <v>223</v>
      </c>
      <c r="D40" s="69">
        <v>6</v>
      </c>
      <c r="E40" s="70" t="s">
        <v>224</v>
      </c>
      <c r="F40" s="70" t="s">
        <v>249</v>
      </c>
      <c r="G40" s="71" t="s">
        <v>250</v>
      </c>
      <c r="H40" s="69">
        <v>4</v>
      </c>
    </row>
    <row r="41" s="16" customFormat="1" ht="24" customHeight="1" spans="1:8">
      <c r="A41" s="68"/>
      <c r="B41" s="69"/>
      <c r="C41" s="69"/>
      <c r="D41" s="69"/>
      <c r="E41" s="70"/>
      <c r="F41" s="70"/>
      <c r="G41" s="69"/>
      <c r="H41" s="69"/>
    </row>
    <row r="42" s="16" customFormat="1" ht="57.95" customHeight="1" spans="1:8">
      <c r="A42" s="68"/>
      <c r="B42" s="69"/>
      <c r="C42" s="69" t="s">
        <v>227</v>
      </c>
      <c r="D42" s="69">
        <v>6</v>
      </c>
      <c r="E42" s="70" t="s">
        <v>228</v>
      </c>
      <c r="F42" s="72" t="s">
        <v>251</v>
      </c>
      <c r="G42" s="72" t="s">
        <v>252</v>
      </c>
      <c r="H42" s="69">
        <v>6</v>
      </c>
    </row>
    <row r="43" s="16" customFormat="1" ht="66" customHeight="1" spans="1:8">
      <c r="A43" s="68"/>
      <c r="B43" s="69" t="s">
        <v>231</v>
      </c>
      <c r="C43" s="69" t="s">
        <v>232</v>
      </c>
      <c r="D43" s="69">
        <v>6</v>
      </c>
      <c r="E43" s="73" t="s">
        <v>233</v>
      </c>
      <c r="F43" s="74" t="s">
        <v>234</v>
      </c>
      <c r="G43" s="75" t="s">
        <v>253</v>
      </c>
      <c r="H43" s="69">
        <v>4</v>
      </c>
    </row>
    <row r="44" s="16" customFormat="1" ht="36.95" customHeight="1" spans="1:8">
      <c r="A44" s="68"/>
      <c r="B44" s="69" t="s">
        <v>236</v>
      </c>
      <c r="C44" s="69" t="s">
        <v>237</v>
      </c>
      <c r="D44" s="69">
        <v>6</v>
      </c>
      <c r="E44" s="73" t="s">
        <v>238</v>
      </c>
      <c r="F44" s="74" t="s">
        <v>254</v>
      </c>
      <c r="G44" s="75" t="s">
        <v>240</v>
      </c>
      <c r="H44" s="69">
        <v>6</v>
      </c>
    </row>
    <row r="45" s="15" customFormat="1" ht="33.95" customHeight="1" spans="1:8">
      <c r="A45" s="49"/>
      <c r="B45" s="27" t="s">
        <v>241</v>
      </c>
      <c r="C45" s="27" t="s">
        <v>242</v>
      </c>
      <c r="D45" s="27">
        <v>8</v>
      </c>
      <c r="E45" s="41" t="s">
        <v>141</v>
      </c>
      <c r="F45" s="43" t="s">
        <v>243</v>
      </c>
      <c r="G45" s="26" t="s">
        <v>244</v>
      </c>
      <c r="H45" s="27">
        <v>7</v>
      </c>
    </row>
    <row r="46" s="15" customFormat="1" ht="48.95" customHeight="1" spans="1:8">
      <c r="A46" s="49"/>
      <c r="B46" s="27"/>
      <c r="C46" s="27" t="s">
        <v>143</v>
      </c>
      <c r="D46" s="27"/>
      <c r="E46" s="41"/>
      <c r="F46" s="41" t="s">
        <v>245</v>
      </c>
      <c r="G46" s="27"/>
      <c r="H46" s="27"/>
    </row>
    <row r="47" s="15" customFormat="1" ht="24" customHeight="1" spans="1:8">
      <c r="A47" s="76" t="s">
        <v>145</v>
      </c>
      <c r="B47" s="77"/>
      <c r="C47" s="77"/>
      <c r="D47" s="78">
        <f>SUM(D5:D46)</f>
        <v>100</v>
      </c>
      <c r="E47" s="41"/>
      <c r="F47" s="41"/>
      <c r="G47" s="41"/>
      <c r="H47" s="78">
        <f>SUM(H5:H46)</f>
        <v>90.97</v>
      </c>
    </row>
    <row r="49" spans="5:6">
      <c r="E49" s="79"/>
      <c r="F49" s="19">
        <f>0.75+0.25*0.8+0.05*0.4</f>
        <v>0.97</v>
      </c>
    </row>
    <row r="50" spans="5:6">
      <c r="E50" s="79"/>
      <c r="F50" s="19">
        <f>(14*1+5*0.6+1*0.2)/20</f>
        <v>0.86</v>
      </c>
    </row>
    <row r="51" ht="19.5" spans="5:7">
      <c r="E51" s="80"/>
      <c r="F51" s="19" t="s">
        <v>255</v>
      </c>
      <c r="G51" s="81">
        <f>G55+G56+G54</f>
        <v>4585269.51</v>
      </c>
    </row>
    <row r="52" spans="5:7">
      <c r="E52" s="79"/>
      <c r="F52" s="19" t="s">
        <v>256</v>
      </c>
      <c r="G52" s="82">
        <v>4417030.25</v>
      </c>
    </row>
    <row r="53" spans="1:14">
      <c r="A53" t="s">
        <v>257</v>
      </c>
      <c r="C53" s="83">
        <v>4467097.82</v>
      </c>
      <c r="E53" s="84"/>
      <c r="F53" s="85" t="s">
        <v>258</v>
      </c>
      <c r="G53" s="86" t="s">
        <v>259</v>
      </c>
      <c r="H53" s="87" t="s">
        <v>260</v>
      </c>
      <c r="I53" s="17" t="s">
        <v>261</v>
      </c>
      <c r="J53" s="17"/>
      <c r="K53" s="17"/>
      <c r="L53" t="s">
        <v>262</v>
      </c>
      <c r="M53" t="s">
        <v>263</v>
      </c>
      <c r="N53" t="s">
        <v>264</v>
      </c>
    </row>
    <row r="54" spans="5:14">
      <c r="E54" s="88" t="s">
        <v>265</v>
      </c>
      <c r="F54" s="86" t="s">
        <v>266</v>
      </c>
      <c r="G54" s="89">
        <v>3091921.18</v>
      </c>
      <c r="H54" s="90">
        <f>G54/G52</f>
        <v>0.700000001131982</v>
      </c>
      <c r="I54">
        <v>1041921.18</v>
      </c>
      <c r="J54">
        <v>1050000</v>
      </c>
      <c r="K54">
        <v>1000000</v>
      </c>
      <c r="L54" s="81">
        <f>I54+J54+K54</f>
        <v>3091921.18</v>
      </c>
      <c r="M54" t="s">
        <v>267</v>
      </c>
      <c r="N54" t="s">
        <v>268</v>
      </c>
    </row>
    <row r="55" ht="14.25" spans="5:12">
      <c r="E55" s="88"/>
      <c r="F55" s="86" t="s">
        <v>269</v>
      </c>
      <c r="G55" s="91">
        <v>1355790.24</v>
      </c>
      <c r="H55" s="92">
        <f>G51*0.97-G54</f>
        <v>1355790.2447</v>
      </c>
      <c r="I55" s="81">
        <v>493348.33</v>
      </c>
      <c r="J55">
        <v>1000000</v>
      </c>
      <c r="L55" s="81">
        <f>I55+J55+K55</f>
        <v>1493348.33</v>
      </c>
    </row>
    <row r="56" ht="14.25" spans="5:14">
      <c r="E56" s="88"/>
      <c r="F56" s="86" t="s">
        <v>270</v>
      </c>
      <c r="G56" s="91">
        <v>137558.09</v>
      </c>
      <c r="H56" s="93">
        <f>G56/G51</f>
        <v>0.0300000010250215</v>
      </c>
      <c r="N56" t="s">
        <v>271</v>
      </c>
    </row>
    <row r="57" spans="5:14">
      <c r="E57" s="85" t="s">
        <v>272</v>
      </c>
      <c r="F57" s="86" t="s">
        <v>273</v>
      </c>
      <c r="G57" s="89">
        <v>12000</v>
      </c>
      <c r="H57" s="87"/>
      <c r="I57" s="81">
        <v>12000</v>
      </c>
      <c r="L57">
        <v>12000</v>
      </c>
      <c r="N57" t="s">
        <v>268</v>
      </c>
    </row>
    <row r="58" spans="5:8">
      <c r="E58" s="85" t="s">
        <v>274</v>
      </c>
      <c r="F58" s="86" t="s">
        <v>274</v>
      </c>
      <c r="G58" s="89">
        <v>60000</v>
      </c>
      <c r="H58" s="87"/>
    </row>
    <row r="59" spans="5:8">
      <c r="E59" s="94"/>
      <c r="F59" s="86" t="s">
        <v>275</v>
      </c>
      <c r="G59" s="89">
        <f>SUM(G54:G58)</f>
        <v>4657269.51</v>
      </c>
      <c r="H59" s="95"/>
    </row>
    <row r="62" spans="7:7">
      <c r="G62" s="82">
        <f>G55+G56</f>
        <v>1493348.33</v>
      </c>
    </row>
  </sheetData>
  <mergeCells count="83">
    <mergeCell ref="A2:H2"/>
    <mergeCell ref="A47:C47"/>
    <mergeCell ref="I53:K53"/>
    <mergeCell ref="A5:A16"/>
    <mergeCell ref="A17:A30"/>
    <mergeCell ref="A31:A39"/>
    <mergeCell ref="A40:A46"/>
    <mergeCell ref="B5:B9"/>
    <mergeCell ref="B10:B14"/>
    <mergeCell ref="B15:B16"/>
    <mergeCell ref="B17:B23"/>
    <mergeCell ref="B24:B30"/>
    <mergeCell ref="B31:B39"/>
    <mergeCell ref="B40:B42"/>
    <mergeCell ref="B45:B46"/>
    <mergeCell ref="C5:C7"/>
    <mergeCell ref="C8:C9"/>
    <mergeCell ref="C10:C11"/>
    <mergeCell ref="C12:C14"/>
    <mergeCell ref="C15:C16"/>
    <mergeCell ref="C19:C23"/>
    <mergeCell ref="C24:C25"/>
    <mergeCell ref="C26:C30"/>
    <mergeCell ref="C32:C35"/>
    <mergeCell ref="C36:C37"/>
    <mergeCell ref="C38:C39"/>
    <mergeCell ref="C40:C41"/>
    <mergeCell ref="D5:D7"/>
    <mergeCell ref="D8:D9"/>
    <mergeCell ref="D10:D11"/>
    <mergeCell ref="D12:D14"/>
    <mergeCell ref="D15:D16"/>
    <mergeCell ref="D19:D23"/>
    <mergeCell ref="D24:D25"/>
    <mergeCell ref="D26:D30"/>
    <mergeCell ref="D32:D35"/>
    <mergeCell ref="D36:D37"/>
    <mergeCell ref="D38:D39"/>
    <mergeCell ref="D40:D41"/>
    <mergeCell ref="D45:D46"/>
    <mergeCell ref="E5:E7"/>
    <mergeCell ref="E8:E9"/>
    <mergeCell ref="E10:E11"/>
    <mergeCell ref="E12:E14"/>
    <mergeCell ref="E15:E16"/>
    <mergeCell ref="E19:E23"/>
    <mergeCell ref="E24:E25"/>
    <mergeCell ref="E26:E30"/>
    <mergeCell ref="E32:E35"/>
    <mergeCell ref="E36:E37"/>
    <mergeCell ref="E38:E39"/>
    <mergeCell ref="E40:E41"/>
    <mergeCell ref="E45:E46"/>
    <mergeCell ref="E54:E56"/>
    <mergeCell ref="F36:F37"/>
    <mergeCell ref="F38:F39"/>
    <mergeCell ref="F40:F41"/>
    <mergeCell ref="G5:G7"/>
    <mergeCell ref="G8:G9"/>
    <mergeCell ref="G10:G11"/>
    <mergeCell ref="G12:G14"/>
    <mergeCell ref="G15:G16"/>
    <mergeCell ref="G19:G23"/>
    <mergeCell ref="G24:G25"/>
    <mergeCell ref="G26:G30"/>
    <mergeCell ref="G32:G35"/>
    <mergeCell ref="G36:G37"/>
    <mergeCell ref="G38:G39"/>
    <mergeCell ref="G40:G41"/>
    <mergeCell ref="G45:G46"/>
    <mergeCell ref="H5:H7"/>
    <mergeCell ref="H8:H9"/>
    <mergeCell ref="H10:H11"/>
    <mergeCell ref="H12:H14"/>
    <mergeCell ref="H15:H16"/>
    <mergeCell ref="H19:H23"/>
    <mergeCell ref="H24:H25"/>
    <mergeCell ref="H26:H30"/>
    <mergeCell ref="H32:H35"/>
    <mergeCell ref="H36:H37"/>
    <mergeCell ref="H38:H39"/>
    <mergeCell ref="H40:H41"/>
    <mergeCell ref="H45:H46"/>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F36"/>
  <sheetViews>
    <sheetView topLeftCell="A15" workbookViewId="0">
      <selection activeCell="G43" sqref="G43"/>
    </sheetView>
  </sheetViews>
  <sheetFormatPr defaultColWidth="8.88333333333333" defaultRowHeight="13.5" outlineLevelCol="5"/>
  <cols>
    <col min="4" max="4" width="17.3833333333333" customWidth="1"/>
  </cols>
  <sheetData>
    <row r="2" ht="14.45" customHeight="1"/>
    <row r="3" ht="14.25"/>
    <row r="4" ht="36.4" customHeight="1" spans="2:6">
      <c r="B4" s="1" t="s">
        <v>0</v>
      </c>
      <c r="C4" s="2" t="s">
        <v>1</v>
      </c>
      <c r="D4" s="2" t="s">
        <v>2</v>
      </c>
      <c r="E4" s="2" t="s">
        <v>4</v>
      </c>
      <c r="F4" s="3" t="s">
        <v>7</v>
      </c>
    </row>
    <row r="5" ht="25.5" customHeight="1" spans="2:6">
      <c r="B5" s="4" t="s">
        <v>149</v>
      </c>
      <c r="C5" s="5" t="s">
        <v>150</v>
      </c>
      <c r="D5" s="5" t="s">
        <v>151</v>
      </c>
      <c r="E5" s="5">
        <v>3</v>
      </c>
      <c r="F5" s="6">
        <v>3</v>
      </c>
    </row>
    <row r="6" ht="25.5" customHeight="1" spans="2:6">
      <c r="B6" s="4"/>
      <c r="C6" s="5"/>
      <c r="D6" s="6" t="s">
        <v>156</v>
      </c>
      <c r="E6" s="6">
        <v>3</v>
      </c>
      <c r="F6" s="7">
        <v>3</v>
      </c>
    </row>
    <row r="7" ht="14.25" spans="2:6">
      <c r="B7" s="4"/>
      <c r="C7" s="6" t="s">
        <v>161</v>
      </c>
      <c r="D7" s="6" t="s">
        <v>162</v>
      </c>
      <c r="E7" s="6">
        <v>3</v>
      </c>
      <c r="F7" s="6">
        <v>1.75</v>
      </c>
    </row>
    <row r="8" ht="14.25" spans="2:6">
      <c r="B8" s="4"/>
      <c r="C8" s="6"/>
      <c r="D8" s="6" t="s">
        <v>166</v>
      </c>
      <c r="E8" s="6">
        <v>3</v>
      </c>
      <c r="F8" s="6">
        <v>2</v>
      </c>
    </row>
    <row r="9" ht="14.25" spans="2:6">
      <c r="B9" s="4"/>
      <c r="C9" s="6" t="s">
        <v>170</v>
      </c>
      <c r="D9" s="6" t="s">
        <v>171</v>
      </c>
      <c r="E9" s="6">
        <v>3</v>
      </c>
      <c r="F9" s="6">
        <v>3</v>
      </c>
    </row>
    <row r="12" ht="14.25"/>
    <row r="13" ht="14.25" spans="2:6">
      <c r="B13" s="8" t="s">
        <v>0</v>
      </c>
      <c r="C13" s="3" t="s">
        <v>1</v>
      </c>
      <c r="D13" s="3" t="s">
        <v>2</v>
      </c>
      <c r="E13" s="3" t="s">
        <v>4</v>
      </c>
      <c r="F13" s="3" t="s">
        <v>7</v>
      </c>
    </row>
    <row r="14" ht="14.25" spans="2:6">
      <c r="B14" s="9" t="s">
        <v>175</v>
      </c>
      <c r="C14" s="6" t="s">
        <v>176</v>
      </c>
      <c r="D14" s="6" t="s">
        <v>177</v>
      </c>
      <c r="E14" s="6">
        <v>5</v>
      </c>
      <c r="F14" s="6">
        <v>5</v>
      </c>
    </row>
    <row r="15" ht="14.25" spans="2:6">
      <c r="B15" s="9"/>
      <c r="C15" s="6"/>
      <c r="D15" s="6" t="s">
        <v>180</v>
      </c>
      <c r="E15" s="6">
        <v>5</v>
      </c>
      <c r="F15" s="6">
        <v>5</v>
      </c>
    </row>
    <row r="16" ht="14.25" spans="2:6">
      <c r="B16" s="9"/>
      <c r="C16" s="6"/>
      <c r="D16" s="6" t="s">
        <v>183</v>
      </c>
      <c r="E16" s="6">
        <v>5</v>
      </c>
      <c r="F16" s="6">
        <v>5</v>
      </c>
    </row>
    <row r="17" ht="14.25" spans="2:6">
      <c r="B17" s="9"/>
      <c r="C17" s="6" t="s">
        <v>190</v>
      </c>
      <c r="D17" s="6" t="s">
        <v>191</v>
      </c>
      <c r="E17" s="10">
        <v>5</v>
      </c>
      <c r="F17" s="11">
        <v>4</v>
      </c>
    </row>
    <row r="18" ht="14.25" spans="2:6">
      <c r="B18" s="9"/>
      <c r="C18" s="6"/>
      <c r="D18" s="6" t="s">
        <v>196</v>
      </c>
      <c r="E18" s="5">
        <v>5</v>
      </c>
      <c r="F18" s="12">
        <v>4.5</v>
      </c>
    </row>
    <row r="21" ht="14.25"/>
    <row r="22" ht="14.25" spans="2:6">
      <c r="B22" s="8" t="s">
        <v>0</v>
      </c>
      <c r="C22" s="3" t="s">
        <v>1</v>
      </c>
      <c r="D22" s="3" t="s">
        <v>2</v>
      </c>
      <c r="E22" s="3" t="s">
        <v>4</v>
      </c>
      <c r="F22" s="3" t="s">
        <v>7</v>
      </c>
    </row>
    <row r="23" ht="14.25" spans="2:6">
      <c r="B23" s="13" t="s">
        <v>204</v>
      </c>
      <c r="C23" s="9" t="s">
        <v>204</v>
      </c>
      <c r="D23" s="6" t="s">
        <v>206</v>
      </c>
      <c r="E23" s="6">
        <v>7</v>
      </c>
      <c r="F23" s="6">
        <v>7</v>
      </c>
    </row>
    <row r="24" ht="14.25" spans="2:6">
      <c r="B24" s="13"/>
      <c r="C24" s="9"/>
      <c r="D24" s="6" t="s">
        <v>209</v>
      </c>
      <c r="E24" s="6">
        <v>7</v>
      </c>
      <c r="F24" s="6">
        <v>7</v>
      </c>
    </row>
    <row r="25" ht="14.25" spans="2:6">
      <c r="B25" s="13"/>
      <c r="C25" s="9"/>
      <c r="D25" s="6" t="s">
        <v>215</v>
      </c>
      <c r="E25" s="6">
        <v>7</v>
      </c>
      <c r="F25" s="6">
        <v>7</v>
      </c>
    </row>
    <row r="26" ht="14.25" spans="2:6">
      <c r="B26" s="13"/>
      <c r="C26" s="9"/>
      <c r="D26" s="6" t="s">
        <v>218</v>
      </c>
      <c r="E26" s="6">
        <v>7</v>
      </c>
      <c r="F26" s="6">
        <v>6.72</v>
      </c>
    </row>
    <row r="29" ht="14.25"/>
    <row r="30" ht="14.25" spans="2:6">
      <c r="B30" s="8" t="s">
        <v>0</v>
      </c>
      <c r="C30" s="3" t="s">
        <v>1</v>
      </c>
      <c r="D30" s="3" t="s">
        <v>2</v>
      </c>
      <c r="E30" s="3" t="s">
        <v>4</v>
      </c>
      <c r="F30" s="3" t="s">
        <v>7</v>
      </c>
    </row>
    <row r="31" ht="14.25" spans="2:6">
      <c r="B31" s="9" t="s">
        <v>221</v>
      </c>
      <c r="C31" s="6" t="s">
        <v>222</v>
      </c>
      <c r="D31" s="6" t="s">
        <v>223</v>
      </c>
      <c r="E31" s="6">
        <v>6</v>
      </c>
      <c r="F31" s="6">
        <v>4</v>
      </c>
    </row>
    <row r="32" ht="14.25" spans="2:6">
      <c r="B32" s="9"/>
      <c r="C32" s="6"/>
      <c r="D32" s="6" t="s">
        <v>227</v>
      </c>
      <c r="E32" s="6">
        <v>6</v>
      </c>
      <c r="F32" s="6">
        <v>6</v>
      </c>
    </row>
    <row r="33" ht="14.25" spans="2:6">
      <c r="B33" s="9"/>
      <c r="C33" s="6" t="s">
        <v>231</v>
      </c>
      <c r="D33" s="6" t="s">
        <v>276</v>
      </c>
      <c r="E33" s="6">
        <v>6</v>
      </c>
      <c r="F33" s="6">
        <v>4</v>
      </c>
    </row>
    <row r="34" ht="24.75" spans="2:6">
      <c r="B34" s="9"/>
      <c r="C34" s="6" t="s">
        <v>236</v>
      </c>
      <c r="D34" s="6" t="s">
        <v>277</v>
      </c>
      <c r="E34" s="6">
        <v>6</v>
      </c>
      <c r="F34" s="6">
        <v>6</v>
      </c>
    </row>
    <row r="35" ht="14.25" spans="2:6">
      <c r="B35" s="9"/>
      <c r="C35" s="6" t="s">
        <v>241</v>
      </c>
      <c r="D35" s="6" t="s">
        <v>242</v>
      </c>
      <c r="E35" s="6">
        <v>8</v>
      </c>
      <c r="F35" s="6">
        <v>7</v>
      </c>
    </row>
    <row r="36" ht="14.25" spans="2:6">
      <c r="B36" s="9"/>
      <c r="C36" s="6"/>
      <c r="D36" s="6" t="s">
        <v>143</v>
      </c>
      <c r="E36" s="6"/>
      <c r="F36" s="6"/>
    </row>
  </sheetData>
  <mergeCells count="13">
    <mergeCell ref="B5:B9"/>
    <mergeCell ref="B14:B18"/>
    <mergeCell ref="B23:B26"/>
    <mergeCell ref="B31:B36"/>
    <mergeCell ref="C5:C6"/>
    <mergeCell ref="C7:C8"/>
    <mergeCell ref="C14:C16"/>
    <mergeCell ref="C17:C18"/>
    <mergeCell ref="C23:C26"/>
    <mergeCell ref="C31:C32"/>
    <mergeCell ref="C35:C36"/>
    <mergeCell ref="E35:E36"/>
    <mergeCell ref="F35:F3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第一次表</vt:lpstr>
      <vt:lpstr>评价指标</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耳语。</cp:lastModifiedBy>
  <dcterms:created xsi:type="dcterms:W3CDTF">2022-10-08T08:12:00Z</dcterms:created>
  <dcterms:modified xsi:type="dcterms:W3CDTF">2023-01-03T03:04:29Z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5B1DEC4BFC49443C92CD5D0F49258FB5</vt:lpwstr>
  </property>
  <property fmtid="{D5CDD505-2E9C-101B-9397-08002B2CF9AE}" pid="3" name="KSOProductBuildVer">
    <vt:lpwstr>2052-11.1.0.12763</vt:lpwstr>
  </property>
</Properties>
</file>